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8755" windowHeight="11400" activeTab="4"/>
  </bookViews>
  <sheets>
    <sheet name="33259-2015-Ст.20" sheetId="1" r:id="rId1"/>
    <sheet name="33259-2015-Ст.09Г2С" sheetId="2" r:id="rId2"/>
    <sheet name="24.200.02-90" sheetId="3" r:id="rId3"/>
    <sheet name="34785-2021" sheetId="4" r:id="rId4"/>
    <sheet name="26-18-5-93" sheetId="5" r:id="rId5"/>
  </sheets>
  <calcPr calcId="162913" refMode="R1C1"/>
</workbook>
</file>

<file path=xl/calcChain.xml><?xml version="1.0" encoding="utf-8"?>
<calcChain xmlns="http://schemas.openxmlformats.org/spreadsheetml/2006/main">
  <c r="Z22" i="1" l="1"/>
  <c r="U17" i="5" l="1"/>
  <c r="U19" i="5"/>
  <c r="U21" i="5"/>
  <c r="U23" i="5"/>
  <c r="U25" i="5"/>
  <c r="U27" i="5"/>
  <c r="U29" i="5"/>
  <c r="U31" i="5"/>
  <c r="S15" i="5"/>
  <c r="S17" i="5"/>
  <c r="S19" i="5"/>
  <c r="S21" i="5"/>
  <c r="S23" i="5"/>
  <c r="S25" i="5"/>
  <c r="S27" i="5"/>
  <c r="S29" i="5"/>
  <c r="S31" i="5"/>
  <c r="Q15" i="5"/>
  <c r="Q17" i="5"/>
  <c r="Q19" i="5"/>
  <c r="Q21" i="5"/>
  <c r="Q23" i="5"/>
  <c r="Q25" i="5"/>
  <c r="Q27" i="5"/>
  <c r="Q29" i="5"/>
  <c r="Q31" i="5"/>
  <c r="K17" i="5"/>
  <c r="K19" i="5"/>
  <c r="K21" i="5"/>
  <c r="K23" i="5"/>
  <c r="K25" i="5"/>
  <c r="K27" i="5"/>
  <c r="K29" i="5"/>
  <c r="K31" i="5"/>
  <c r="I15" i="5"/>
  <c r="I17" i="5"/>
  <c r="I19" i="5"/>
  <c r="I21" i="5"/>
  <c r="I23" i="5"/>
  <c r="I25" i="5"/>
  <c r="I27" i="5"/>
  <c r="I29" i="5"/>
  <c r="I31" i="5"/>
  <c r="G15" i="5"/>
  <c r="G17" i="5"/>
  <c r="G19" i="5"/>
  <c r="G21" i="5"/>
  <c r="G23" i="5"/>
  <c r="G25" i="5"/>
  <c r="G27" i="5"/>
  <c r="G29" i="5"/>
  <c r="G31" i="5"/>
  <c r="U15" i="5"/>
  <c r="S13" i="5"/>
  <c r="Q13" i="5"/>
  <c r="K15" i="5"/>
  <c r="I13" i="5"/>
  <c r="G13" i="5"/>
  <c r="AD19" i="4"/>
  <c r="AD21" i="4"/>
  <c r="AD23" i="4"/>
  <c r="AD25" i="4"/>
  <c r="AD27" i="4"/>
  <c r="AD29" i="4"/>
  <c r="AD31" i="4"/>
  <c r="AD33" i="4"/>
  <c r="AD35" i="4"/>
  <c r="AD37" i="4"/>
  <c r="AD39" i="4"/>
  <c r="AD41" i="4"/>
  <c r="AB15" i="4"/>
  <c r="AB17" i="4"/>
  <c r="AB19" i="4"/>
  <c r="AB21" i="4"/>
  <c r="AB23" i="4"/>
  <c r="AB25" i="4"/>
  <c r="AB27" i="4"/>
  <c r="AB29" i="4"/>
  <c r="AB31" i="4"/>
  <c r="AB33" i="4"/>
  <c r="AB35" i="4"/>
  <c r="AB37" i="4"/>
  <c r="AB39" i="4"/>
  <c r="AB41" i="4"/>
  <c r="Z15" i="4"/>
  <c r="Z17" i="4"/>
  <c r="Z19" i="4"/>
  <c r="Z21" i="4"/>
  <c r="Z23" i="4"/>
  <c r="Z25" i="4"/>
  <c r="Z27" i="4"/>
  <c r="Z29" i="4"/>
  <c r="Z31" i="4"/>
  <c r="Z33" i="4"/>
  <c r="Z35" i="4"/>
  <c r="Z37" i="4"/>
  <c r="Z39" i="4"/>
  <c r="Z41" i="4"/>
  <c r="X13" i="4"/>
  <c r="X15" i="4"/>
  <c r="X17" i="4"/>
  <c r="X19" i="4"/>
  <c r="X21" i="4"/>
  <c r="X23" i="4"/>
  <c r="X25" i="4"/>
  <c r="X27" i="4"/>
  <c r="X29" i="4"/>
  <c r="X31" i="4"/>
  <c r="X33" i="4"/>
  <c r="X35" i="4"/>
  <c r="X37" i="4"/>
  <c r="X39" i="4"/>
  <c r="X41" i="4"/>
  <c r="AD17" i="4"/>
  <c r="AB13" i="4"/>
  <c r="Z13" i="4"/>
  <c r="X11" i="4"/>
  <c r="V13" i="4"/>
  <c r="V15" i="4"/>
  <c r="V17" i="4"/>
  <c r="V19" i="4"/>
  <c r="V21" i="4"/>
  <c r="V23" i="4"/>
  <c r="V25" i="4"/>
  <c r="V27" i="4"/>
  <c r="V29" i="4"/>
  <c r="V31" i="4"/>
  <c r="V33" i="4"/>
  <c r="V35" i="4"/>
  <c r="V37" i="4"/>
  <c r="V39" i="4"/>
  <c r="V41" i="4"/>
  <c r="V11" i="4"/>
  <c r="P19" i="4"/>
  <c r="P21" i="4"/>
  <c r="P23" i="4"/>
  <c r="P25" i="4"/>
  <c r="P27" i="4"/>
  <c r="P29" i="4"/>
  <c r="P31" i="4"/>
  <c r="P33" i="4"/>
  <c r="P35" i="4"/>
  <c r="P37" i="4"/>
  <c r="P39" i="4"/>
  <c r="P41" i="4"/>
  <c r="N15" i="4"/>
  <c r="N17" i="4"/>
  <c r="N19" i="4"/>
  <c r="N21" i="4"/>
  <c r="N23" i="4"/>
  <c r="N25" i="4"/>
  <c r="N27" i="4"/>
  <c r="N29" i="4"/>
  <c r="N31" i="4"/>
  <c r="N33" i="4"/>
  <c r="N35" i="4"/>
  <c r="N37" i="4"/>
  <c r="N39" i="4"/>
  <c r="N41" i="4"/>
  <c r="L15" i="4"/>
  <c r="L17" i="4"/>
  <c r="L19" i="4"/>
  <c r="L21" i="4"/>
  <c r="L23" i="4"/>
  <c r="L25" i="4"/>
  <c r="L27" i="4"/>
  <c r="L29" i="4"/>
  <c r="L31" i="4"/>
  <c r="L33" i="4"/>
  <c r="L35" i="4"/>
  <c r="L37" i="4"/>
  <c r="L39" i="4"/>
  <c r="L41" i="4"/>
  <c r="J13" i="4"/>
  <c r="J15" i="4"/>
  <c r="J17" i="4"/>
  <c r="J19" i="4"/>
  <c r="J21" i="4"/>
  <c r="J23" i="4"/>
  <c r="J25" i="4"/>
  <c r="J27" i="4"/>
  <c r="J29" i="4"/>
  <c r="J31" i="4"/>
  <c r="J33" i="4"/>
  <c r="J35" i="4"/>
  <c r="J37" i="4"/>
  <c r="J39" i="4"/>
  <c r="J4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P17" i="4"/>
  <c r="N13" i="4"/>
  <c r="L13" i="4"/>
  <c r="J11" i="4"/>
  <c r="H11" i="4"/>
  <c r="AC21" i="3"/>
  <c r="AC23" i="3"/>
  <c r="AC25" i="3"/>
  <c r="AC27" i="3"/>
  <c r="AC29" i="3"/>
  <c r="AC31" i="3"/>
  <c r="AC33" i="3"/>
  <c r="AC35" i="3"/>
  <c r="AC37" i="3"/>
  <c r="AC39" i="3"/>
  <c r="AC41" i="3"/>
  <c r="AC43" i="3"/>
  <c r="AA17" i="3"/>
  <c r="AA19" i="3"/>
  <c r="AA21" i="3"/>
  <c r="AA23" i="3"/>
  <c r="AA25" i="3"/>
  <c r="AA27" i="3"/>
  <c r="AA29" i="3"/>
  <c r="AA31" i="3"/>
  <c r="AA33" i="3"/>
  <c r="AA35" i="3"/>
  <c r="AA37" i="3"/>
  <c r="AA39" i="3"/>
  <c r="AA41" i="3"/>
  <c r="AA43" i="3"/>
  <c r="Y17" i="3"/>
  <c r="Y19" i="3"/>
  <c r="Y21" i="3"/>
  <c r="Y23" i="3"/>
  <c r="Y25" i="3"/>
  <c r="Y27" i="3"/>
  <c r="Y29" i="3"/>
  <c r="Y31" i="3"/>
  <c r="Y33" i="3"/>
  <c r="Y35" i="3"/>
  <c r="Y37" i="3"/>
  <c r="Y39" i="3"/>
  <c r="Y41" i="3"/>
  <c r="Y43" i="3"/>
  <c r="W15" i="3"/>
  <c r="W17" i="3"/>
  <c r="W19" i="3"/>
  <c r="W21" i="3"/>
  <c r="W23" i="3"/>
  <c r="W25" i="3"/>
  <c r="W27" i="3"/>
  <c r="W29" i="3"/>
  <c r="W31" i="3"/>
  <c r="W33" i="3"/>
  <c r="W35" i="3"/>
  <c r="W37" i="3"/>
  <c r="W39" i="3"/>
  <c r="W41" i="3"/>
  <c r="W43" i="3"/>
  <c r="U15" i="3"/>
  <c r="U17" i="3"/>
  <c r="U19" i="3"/>
  <c r="U21" i="3"/>
  <c r="U23" i="3"/>
  <c r="U25" i="3"/>
  <c r="U27" i="3"/>
  <c r="U29" i="3"/>
  <c r="U31" i="3"/>
  <c r="U33" i="3"/>
  <c r="U35" i="3"/>
  <c r="U37" i="3"/>
  <c r="U39" i="3"/>
  <c r="U41" i="3"/>
  <c r="U43" i="3"/>
  <c r="AC19" i="3"/>
  <c r="AA15" i="3"/>
  <c r="Y15" i="3"/>
  <c r="W13" i="3"/>
  <c r="U13" i="3"/>
  <c r="O21" i="3"/>
  <c r="O23" i="3"/>
  <c r="O25" i="3"/>
  <c r="O27" i="3"/>
  <c r="O29" i="3"/>
  <c r="O31" i="3"/>
  <c r="O33" i="3"/>
  <c r="O35" i="3"/>
  <c r="O37" i="3"/>
  <c r="O39" i="3"/>
  <c r="O41" i="3"/>
  <c r="O43" i="3"/>
  <c r="O19" i="3"/>
  <c r="M17" i="3"/>
  <c r="M19" i="3"/>
  <c r="M21" i="3"/>
  <c r="M23" i="3"/>
  <c r="M25" i="3"/>
  <c r="M27" i="3"/>
  <c r="M29" i="3"/>
  <c r="M31" i="3"/>
  <c r="M33" i="3"/>
  <c r="M35" i="3"/>
  <c r="M37" i="3"/>
  <c r="M39" i="3"/>
  <c r="M41" i="3"/>
  <c r="M43" i="3"/>
  <c r="M15" i="3"/>
  <c r="K17" i="3"/>
  <c r="K19" i="3"/>
  <c r="K21" i="3"/>
  <c r="K23" i="3"/>
  <c r="K25" i="3"/>
  <c r="K27" i="3"/>
  <c r="K29" i="3"/>
  <c r="K31" i="3"/>
  <c r="K33" i="3"/>
  <c r="K35" i="3"/>
  <c r="K37" i="3"/>
  <c r="K39" i="3"/>
  <c r="K41" i="3"/>
  <c r="K43" i="3"/>
  <c r="K15" i="3"/>
  <c r="I15" i="3"/>
  <c r="I17" i="3"/>
  <c r="I19" i="3"/>
  <c r="I21" i="3"/>
  <c r="I23" i="3"/>
  <c r="I25" i="3"/>
  <c r="I27" i="3"/>
  <c r="I29" i="3"/>
  <c r="I31" i="3"/>
  <c r="I33" i="3"/>
  <c r="I35" i="3"/>
  <c r="I37" i="3"/>
  <c r="I39" i="3"/>
  <c r="I41" i="3"/>
  <c r="I43" i="3"/>
  <c r="I13" i="3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13" i="3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14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12" i="2"/>
  <c r="N30" i="2"/>
  <c r="N32" i="2"/>
  <c r="N34" i="2"/>
  <c r="N36" i="2"/>
  <c r="N38" i="2"/>
  <c r="N40" i="2"/>
  <c r="N42" i="2"/>
  <c r="N28" i="2"/>
  <c r="L30" i="2"/>
  <c r="L32" i="2"/>
  <c r="L34" i="2"/>
  <c r="L36" i="2"/>
  <c r="L38" i="2"/>
  <c r="L40" i="2"/>
  <c r="L42" i="2"/>
  <c r="L28" i="2"/>
  <c r="J30" i="2"/>
  <c r="J32" i="2"/>
  <c r="J34" i="2"/>
  <c r="J36" i="2"/>
  <c r="J38" i="2"/>
  <c r="J40" i="2"/>
  <c r="J42" i="2"/>
  <c r="J28" i="2"/>
  <c r="H30" i="2"/>
  <c r="H32" i="2"/>
  <c r="H34" i="2"/>
  <c r="H36" i="2"/>
  <c r="H38" i="2"/>
  <c r="H40" i="2"/>
  <c r="H42" i="2"/>
  <c r="H28" i="2"/>
  <c r="F30" i="2"/>
  <c r="F32" i="2"/>
  <c r="F34" i="2"/>
  <c r="F36" i="2"/>
  <c r="F38" i="2"/>
  <c r="F40" i="2"/>
  <c r="F42" i="2"/>
  <c r="F28" i="2"/>
  <c r="N16" i="2"/>
  <c r="N18" i="2"/>
  <c r="N20" i="2"/>
  <c r="N22" i="2"/>
  <c r="N24" i="2"/>
  <c r="N26" i="2"/>
  <c r="N14" i="2"/>
  <c r="L16" i="2"/>
  <c r="L18" i="2"/>
  <c r="L20" i="2"/>
  <c r="L22" i="2"/>
  <c r="L24" i="2"/>
  <c r="L26" i="2"/>
  <c r="L14" i="2"/>
  <c r="J14" i="2"/>
  <c r="J16" i="2"/>
  <c r="J18" i="2"/>
  <c r="J20" i="2"/>
  <c r="J22" i="2"/>
  <c r="J24" i="2"/>
  <c r="J26" i="2"/>
  <c r="J12" i="2"/>
  <c r="H14" i="2"/>
  <c r="H16" i="2"/>
  <c r="H18" i="2"/>
  <c r="H20" i="2"/>
  <c r="H22" i="2"/>
  <c r="H24" i="2"/>
  <c r="H26" i="2"/>
  <c r="H12" i="2"/>
  <c r="F14" i="2"/>
  <c r="F16" i="2"/>
  <c r="F18" i="2"/>
  <c r="F20" i="2"/>
  <c r="F22" i="2"/>
  <c r="F24" i="2"/>
  <c r="F26" i="2"/>
  <c r="F12" i="2"/>
  <c r="AB15" i="1" l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14" i="1"/>
  <c r="Z15" i="1"/>
  <c r="Z16" i="1"/>
  <c r="Z17" i="1"/>
  <c r="Z18" i="1"/>
  <c r="Z19" i="1"/>
  <c r="Z20" i="1"/>
  <c r="Z21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14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12" i="1"/>
  <c r="N16" i="1" l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14" i="1"/>
  <c r="J14" i="1"/>
  <c r="J16" i="1"/>
  <c r="J18" i="1"/>
  <c r="J20" i="1"/>
  <c r="J22" i="1"/>
  <c r="J24" i="1"/>
  <c r="J26" i="1"/>
  <c r="J28" i="1"/>
  <c r="J30" i="1"/>
  <c r="J32" i="1"/>
  <c r="J34" i="1"/>
  <c r="J36" i="1"/>
  <c r="J38" i="1"/>
  <c r="J40" i="1"/>
  <c r="J42" i="1"/>
  <c r="J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12" i="1"/>
</calcChain>
</file>

<file path=xl/sharedStrings.xml><?xml version="1.0" encoding="utf-8"?>
<sst xmlns="http://schemas.openxmlformats.org/spreadsheetml/2006/main" count="306" uniqueCount="69">
  <si>
    <t>Наименование</t>
  </si>
  <si>
    <t>Ру 2,5</t>
  </si>
  <si>
    <t>Ру 10</t>
  </si>
  <si>
    <t>Ру 6</t>
  </si>
  <si>
    <t>Ру 16</t>
  </si>
  <si>
    <t>Ру 25</t>
  </si>
  <si>
    <t>Фланец Ду 500</t>
  </si>
  <si>
    <t>Фланец Ду 350</t>
  </si>
  <si>
    <t>Фланец Ду 300</t>
  </si>
  <si>
    <t>Фланец Ду 250</t>
  </si>
  <si>
    <t>Фланец Ду 200</t>
  </si>
  <si>
    <t>Фланец Ду 150</t>
  </si>
  <si>
    <t>Фланец Ду 125</t>
  </si>
  <si>
    <t>Фланец Ду 100</t>
  </si>
  <si>
    <t>Фланец Ду 80</t>
  </si>
  <si>
    <t>Фланец Ду 65</t>
  </si>
  <si>
    <t>Фланец Ду 50</t>
  </si>
  <si>
    <t>Фланец Ду 40</t>
  </si>
  <si>
    <t>Фланец Ду 32</t>
  </si>
  <si>
    <t>Фланец Ду 25</t>
  </si>
  <si>
    <t>Фланец Ду 20</t>
  </si>
  <si>
    <t>Фланцы ГОСТ 33259-2015  Тип 01 Сталь 20</t>
  </si>
  <si>
    <t>Фланец Ду 400</t>
  </si>
  <si>
    <t>Фланцы ГОСТ 33259-2015  Тип 02 Сталь 20</t>
  </si>
  <si>
    <t>Кольцо Ду 500</t>
  </si>
  <si>
    <t>Кольцо Ду 400</t>
  </si>
  <si>
    <t>Кольцо Ду 20</t>
  </si>
  <si>
    <t>Кольцо Ду 25</t>
  </si>
  <si>
    <t>Кольцо Ду 32</t>
  </si>
  <si>
    <t>Кольцо Ду 40</t>
  </si>
  <si>
    <t>Кольцо Ду 50</t>
  </si>
  <si>
    <t>Кольцо Ду 65</t>
  </si>
  <si>
    <t>Кольцо Ду 80</t>
  </si>
  <si>
    <t>Кольцо Ду 100</t>
  </si>
  <si>
    <t>Кольцо Ду 125</t>
  </si>
  <si>
    <t>Кольцо Ду 150</t>
  </si>
  <si>
    <t>Кольцо Ду 200</t>
  </si>
  <si>
    <t>Кольцо Ду 250</t>
  </si>
  <si>
    <t>Кольцо Ду 300</t>
  </si>
  <si>
    <t>Кольцо Ду 350</t>
  </si>
  <si>
    <t>Фланцы ГОСТ 33259-2015  Тип 01 Сталь 09Г2С</t>
  </si>
  <si>
    <t>Фланцы ГОСТ 33259-2015  Тип 02 Сталь 09Г2С</t>
  </si>
  <si>
    <t>Заглушки АТК 24.200.02-90 Сталь 20</t>
  </si>
  <si>
    <t>Заглушки АТК 24.200.02-90 Сталь 09Г2С</t>
  </si>
  <si>
    <t>Ру 40</t>
  </si>
  <si>
    <t>Заглушка Ду500</t>
  </si>
  <si>
    <t>Заглушка Ду400</t>
  </si>
  <si>
    <t>Заглушка Ду350</t>
  </si>
  <si>
    <t>Заглушка Ду300</t>
  </si>
  <si>
    <t>Заглушка Ду250</t>
  </si>
  <si>
    <t>Заглушка Ду200</t>
  </si>
  <si>
    <t>Заглушка Ду150</t>
  </si>
  <si>
    <t>Заглушка Ду125</t>
  </si>
  <si>
    <t>Заглушка Ду100</t>
  </si>
  <si>
    <t>Заглушка Ду80</t>
  </si>
  <si>
    <t>Заглушка Ду65</t>
  </si>
  <si>
    <t>Заглушка Ду50</t>
  </si>
  <si>
    <t>Заглушка Ду40</t>
  </si>
  <si>
    <t>Заглушка Ду32</t>
  </si>
  <si>
    <t>Заглушка Ду25</t>
  </si>
  <si>
    <t>Заглушка Ду20</t>
  </si>
  <si>
    <t>Заглушки ГОСТ 34785-2021 Сталь 09Г2С</t>
  </si>
  <si>
    <t>Заглушки ГОСТ 34785-2021 Сталь 20</t>
  </si>
  <si>
    <t>Ру 6,3</t>
  </si>
  <si>
    <t>Заглушки АТК 26-18-5-93 Сталь 20</t>
  </si>
  <si>
    <t>Заглушки АТК 26-18-5-93 Сталь 09Г2С</t>
  </si>
  <si>
    <t>Общество с ограниченной ответственностью "УРАЛЬСКИЙ ЗАВОД ТРУБОПРОВОДНОЙ АРМАТУРЫ"</t>
  </si>
  <si>
    <t>Исполнения -C,D,E,F,J,K,L,M, +10%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</si>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</sst>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ck">
        <color auto="1"/>
      </right>
      <top style="medium">
        <color theme="1"/>
      </top>
      <bottom/>
      <diagonal/>
    </border>
    <border>
      <left style="medium">
        <color theme="1"/>
      </left>
      <right/>
      <top/>
      <bottom style="thick">
        <color auto="1"/>
      </bottom>
      <diagonal/>
    </border>
    <border>
      <left style="thick">
        <color auto="1"/>
      </left>
      <right style="medium">
        <color theme="1"/>
      </right>
      <top/>
      <bottom style="thick">
        <color auto="1"/>
      </bottom>
      <diagonal/>
    </border>
    <border>
      <left style="medium">
        <color theme="1"/>
      </left>
      <right/>
      <top style="thick">
        <color auto="1"/>
      </top>
      <bottom/>
      <diagonal/>
    </border>
    <border>
      <left style="thick">
        <color auto="1"/>
      </left>
      <right style="medium">
        <color theme="1"/>
      </right>
      <top style="thick">
        <color auto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ck">
        <color auto="1"/>
      </right>
      <top/>
      <bottom style="medium">
        <color theme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0" fillId="0" borderId="6" xfId="0" applyBorder="1"/>
    <xf numFmtId="0" fontId="3" fillId="0" borderId="5" xfId="0" applyFont="1" applyBorder="1"/>
    <xf numFmtId="0" fontId="3" fillId="0" borderId="2" xfId="0" applyFont="1" applyBorder="1"/>
    <xf numFmtId="0" fontId="0" fillId="0" borderId="8" xfId="0" applyBorder="1"/>
    <xf numFmtId="0" fontId="3" fillId="0" borderId="7" xfId="0" applyFont="1" applyBorder="1"/>
    <xf numFmtId="0" fontId="0" fillId="0" borderId="7" xfId="0" applyBorder="1"/>
    <xf numFmtId="0" fontId="6" fillId="0" borderId="1" xfId="0" applyFont="1" applyBorder="1"/>
    <xf numFmtId="0" fontId="6" fillId="0" borderId="7" xfId="0" applyFont="1" applyBorder="1"/>
    <xf numFmtId="0" fontId="2" fillId="0" borderId="3" xfId="0" applyFont="1" applyBorder="1"/>
    <xf numFmtId="0" fontId="2" fillId="0" borderId="0" xfId="0" applyFont="1"/>
    <xf numFmtId="9" fontId="0" fillId="2" borderId="0" xfId="0" applyNumberFormat="1" applyFill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9" xfId="0" applyFont="1" applyFill="1" applyBorder="1"/>
    <xf numFmtId="9" fontId="0" fillId="3" borderId="0" xfId="0" applyNumberFormat="1" applyFill="1"/>
    <xf numFmtId="0" fontId="2" fillId="4" borderId="5" xfId="0" applyFont="1" applyFill="1" applyBorder="1"/>
    <xf numFmtId="0" fontId="0" fillId="4" borderId="6" xfId="0" applyFill="1" applyBorder="1"/>
    <xf numFmtId="9" fontId="7" fillId="4" borderId="0" xfId="0" applyNumberFormat="1" applyFont="1" applyFill="1"/>
    <xf numFmtId="0" fontId="2" fillId="5" borderId="5" xfId="0" applyFont="1" applyFill="1" applyBorder="1"/>
    <xf numFmtId="0" fontId="0" fillId="5" borderId="6" xfId="0" applyFill="1" applyBorder="1"/>
    <xf numFmtId="0" fontId="2" fillId="5" borderId="9" xfId="0" applyFont="1" applyFill="1" applyBorder="1"/>
    <xf numFmtId="9" fontId="0" fillId="6" borderId="0" xfId="0" applyNumberFormat="1" applyFill="1"/>
    <xf numFmtId="0" fontId="2" fillId="7" borderId="5" xfId="0" applyFont="1" applyFill="1" applyBorder="1"/>
    <xf numFmtId="0" fontId="0" fillId="7" borderId="6" xfId="0" applyFill="1" applyBorder="1"/>
    <xf numFmtId="0" fontId="2" fillId="7" borderId="6" xfId="0" applyFont="1" applyFill="1" applyBorder="1"/>
    <xf numFmtId="9" fontId="0" fillId="7" borderId="0" xfId="0" applyNumberFormat="1" applyFill="1"/>
    <xf numFmtId="0" fontId="2" fillId="7" borderId="9" xfId="0" applyFont="1" applyFill="1" applyBorder="1"/>
    <xf numFmtId="1" fontId="2" fillId="2" borderId="5" xfId="0" applyNumberFormat="1" applyFont="1" applyFill="1" applyBorder="1"/>
    <xf numFmtId="1" fontId="0" fillId="2" borderId="6" xfId="0" applyNumberFormat="1" applyFill="1" applyBorder="1"/>
    <xf numFmtId="1" fontId="2" fillId="2" borderId="9" xfId="0" applyNumberFormat="1" applyFont="1" applyFill="1" applyBorder="1"/>
    <xf numFmtId="0" fontId="7" fillId="0" borderId="0" xfId="0" applyFont="1" applyAlignment="1">
      <alignment wrapText="1"/>
    </xf>
    <xf numFmtId="0" fontId="0" fillId="0" borderId="9" xfId="0" applyBorder="1"/>
    <xf numFmtId="1" fontId="0" fillId="0" borderId="0" xfId="0" applyNumberFormat="1"/>
    <xf numFmtId="1" fontId="2" fillId="0" borderId="0" xfId="0" applyNumberFormat="1" applyFont="1"/>
    <xf numFmtId="1" fontId="3" fillId="0" borderId="5" xfId="0" applyNumberFormat="1" applyFont="1" applyBorder="1"/>
    <xf numFmtId="1" fontId="0" fillId="0" borderId="9" xfId="0" applyNumberFormat="1" applyBorder="1"/>
    <xf numFmtId="1" fontId="2" fillId="0" borderId="5" xfId="0" applyNumberFormat="1" applyFont="1" applyFill="1" applyBorder="1"/>
    <xf numFmtId="1" fontId="2" fillId="3" borderId="4" xfId="0" applyNumberFormat="1" applyFont="1" applyFill="1" applyBorder="1"/>
    <xf numFmtId="1" fontId="2" fillId="0" borderId="4" xfId="0" applyNumberFormat="1" applyFont="1" applyFill="1" applyBorder="1"/>
    <xf numFmtId="1" fontId="2" fillId="3" borderId="6" xfId="0" applyNumberFormat="1" applyFont="1" applyFill="1" applyBorder="1"/>
    <xf numFmtId="1" fontId="2" fillId="0" borderId="6" xfId="0" applyNumberFormat="1" applyFont="1" applyFill="1" applyBorder="1"/>
    <xf numFmtId="1" fontId="2" fillId="3" borderId="2" xfId="0" applyNumberFormat="1" applyFont="1" applyFill="1" applyBorder="1"/>
    <xf numFmtId="1" fontId="2" fillId="0" borderId="2" xfId="0" applyNumberFormat="1" applyFont="1" applyFill="1" applyBorder="1"/>
    <xf numFmtId="1" fontId="2" fillId="3" borderId="5" xfId="0" applyNumberFormat="1" applyFont="1" applyFill="1" applyBorder="1"/>
    <xf numFmtId="1" fontId="2" fillId="3" borderId="10" xfId="0" applyNumberFormat="1" applyFont="1" applyFill="1" applyBorder="1"/>
    <xf numFmtId="9" fontId="0" fillId="0" borderId="0" xfId="0" applyNumberFormat="1"/>
    <xf numFmtId="0" fontId="2" fillId="3" borderId="11" xfId="0" applyFont="1" applyFill="1" applyBorder="1"/>
    <xf numFmtId="1" fontId="2" fillId="3" borderId="12" xfId="0" applyNumberFormat="1" applyFont="1" applyFill="1" applyBorder="1"/>
    <xf numFmtId="0" fontId="2" fillId="3" borderId="13" xfId="0" applyFont="1" applyFill="1" applyBorder="1"/>
    <xf numFmtId="0" fontId="2" fillId="3" borderId="15" xfId="0" applyFont="1" applyFill="1" applyBorder="1"/>
    <xf numFmtId="1" fontId="2" fillId="0" borderId="16" xfId="0" applyNumberFormat="1" applyFont="1" applyFill="1" applyBorder="1"/>
    <xf numFmtId="1" fontId="2" fillId="0" borderId="14" xfId="0" applyNumberFormat="1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1" fontId="2" fillId="3" borderId="19" xfId="0" applyNumberFormat="1" applyFont="1" applyFill="1" applyBorder="1"/>
    <xf numFmtId="0" fontId="0" fillId="0" borderId="0" xfId="0" applyFill="1"/>
    <xf numFmtId="0" fontId="3" fillId="0" borderId="5" xfId="0" applyFont="1" applyFill="1" applyBorder="1"/>
    <xf numFmtId="0" fontId="0" fillId="0" borderId="6" xfId="0" applyFill="1" applyBorder="1"/>
    <xf numFmtId="0" fontId="2" fillId="0" borderId="5" xfId="0" applyFont="1" applyFill="1" applyBorder="1"/>
    <xf numFmtId="1" fontId="0" fillId="0" borderId="6" xfId="0" applyNumberFormat="1" applyFill="1" applyBorder="1"/>
    <xf numFmtId="1" fontId="2" fillId="0" borderId="9" xfId="0" applyNumberFormat="1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0" xfId="0" applyFont="1" applyFill="1"/>
    <xf numFmtId="0" fontId="0" fillId="0" borderId="5" xfId="0" applyFill="1" applyBorder="1"/>
    <xf numFmtId="0" fontId="0" fillId="8" borderId="0" xfId="0" applyFill="1"/>
    <xf numFmtId="0" fontId="0" fillId="5" borderId="0" xfId="0" applyFill="1"/>
    <xf numFmtId="1" fontId="2" fillId="8" borderId="5" xfId="0" applyNumberFormat="1" applyFont="1" applyFill="1" applyBorder="1"/>
    <xf numFmtId="1" fontId="2" fillId="8" borderId="6" xfId="0" applyNumberFormat="1" applyFont="1" applyFill="1" applyBorder="1"/>
    <xf numFmtId="1" fontId="2" fillId="8" borderId="9" xfId="0" applyNumberFormat="1" applyFont="1" applyFill="1" applyBorder="1"/>
    <xf numFmtId="0" fontId="2" fillId="9" borderId="5" xfId="0" applyFont="1" applyFill="1" applyBorder="1"/>
    <xf numFmtId="0" fontId="2" fillId="9" borderId="6" xfId="0" applyFont="1" applyFill="1" applyBorder="1"/>
    <xf numFmtId="0" fontId="2" fillId="9" borderId="9" xfId="0" applyFont="1" applyFill="1" applyBorder="1"/>
    <xf numFmtId="9" fontId="0" fillId="9" borderId="0" xfId="0" applyNumberFormat="1" applyFill="1"/>
    <xf numFmtId="1" fontId="2" fillId="6" borderId="5" xfId="0" applyNumberFormat="1" applyFont="1" applyFill="1" applyBorder="1"/>
    <xf numFmtId="1" fontId="0" fillId="6" borderId="6" xfId="0" applyNumberFormat="1" applyFill="1" applyBorder="1"/>
    <xf numFmtId="1" fontId="2" fillId="6" borderId="9" xfId="0" applyNumberFormat="1" applyFont="1" applyFill="1" applyBorder="1"/>
    <xf numFmtId="0" fontId="1" fillId="0" borderId="0" xfId="0" applyFont="1" applyFill="1"/>
    <xf numFmtId="0" fontId="7" fillId="0" borderId="0" xfId="0" applyFont="1" applyAlignment="1">
      <alignment horizont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D54"/>
  <sheetViews>
    <sheetView workbookViewId="0">
      <selection activeCell="AF16" sqref="AF16"/>
    </sheetView>
  </sheetViews>
  <sheetFormatPr defaultRowHeight="15" x14ac:dyDescent="0.25"/>
  <cols>
    <col min="5" max="5" width="0" hidden="1" customWidth="1"/>
    <col min="6" max="6" width="9.140625" style="65"/>
    <col min="7" max="7" width="0" hidden="1" customWidth="1"/>
    <col min="8" max="8" width="9.140625" style="65"/>
    <col min="9" max="9" width="0" hidden="1" customWidth="1"/>
    <col min="10" max="10" width="9.140625" style="65"/>
    <col min="11" max="11" width="0" hidden="1" customWidth="1"/>
    <col min="12" max="12" width="9.140625" style="65"/>
    <col min="13" max="13" width="0" hidden="1" customWidth="1"/>
    <col min="14" max="14" width="9.140625" style="65"/>
    <col min="19" max="19" width="9.140625" hidden="1" customWidth="1"/>
    <col min="20" max="20" width="9.140625" style="42"/>
    <col min="21" max="21" width="9.140625" hidden="1" customWidth="1"/>
    <col min="23" max="23" width="9.140625" hidden="1" customWidth="1"/>
    <col min="25" max="25" width="9.140625" hidden="1" customWidth="1"/>
    <col min="27" max="27" width="9.140625" hidden="1" customWidth="1"/>
  </cols>
  <sheetData>
    <row r="1" spans="1:28" x14ac:dyDescent="0.25">
      <c r="A1" s="1"/>
    </row>
    <row r="2" spans="1:28" ht="0.75" customHeight="1" x14ac:dyDescent="0.25"/>
    <row r="3" spans="1:28" ht="45.75" customHeight="1" x14ac:dyDescent="0.25">
      <c r="A3" s="88" t="s">
        <v>66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 t="s">
        <v>66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1:28" ht="15.75" x14ac:dyDescent="0.25">
      <c r="C4" s="3"/>
      <c r="Q4" s="3"/>
    </row>
    <row r="7" spans="1:28" ht="18.75" x14ac:dyDescent="0.3">
      <c r="A7" s="18"/>
      <c r="B7" s="4" t="s">
        <v>21</v>
      </c>
      <c r="C7" s="18"/>
      <c r="D7" s="18"/>
      <c r="E7" s="18"/>
      <c r="F7" s="73"/>
      <c r="G7" s="18"/>
      <c r="H7" s="73"/>
      <c r="I7" s="18"/>
      <c r="J7" s="73"/>
      <c r="K7" s="18"/>
      <c r="L7" s="73"/>
      <c r="M7" s="18"/>
      <c r="N7" s="73"/>
      <c r="O7" s="18"/>
      <c r="P7" s="4" t="s">
        <v>23</v>
      </c>
      <c r="Q7" s="18"/>
      <c r="R7" s="18"/>
      <c r="S7" s="18"/>
      <c r="T7" s="43"/>
      <c r="U7" s="18"/>
      <c r="V7" s="18"/>
      <c r="W7" s="18"/>
      <c r="X7" s="18"/>
      <c r="Y7" s="18"/>
      <c r="Z7" s="18"/>
      <c r="AA7" s="18"/>
      <c r="AB7" s="18"/>
    </row>
    <row r="9" spans="1:28" ht="15.75" thickBot="1" x14ac:dyDescent="0.3"/>
    <row r="10" spans="1:28" ht="15.75" thickTop="1" x14ac:dyDescent="0.25">
      <c r="A10" s="8" t="s">
        <v>0</v>
      </c>
      <c r="B10" s="14"/>
      <c r="C10" s="13"/>
      <c r="D10" s="11"/>
      <c r="E10" s="10" t="s">
        <v>1</v>
      </c>
      <c r="F10" s="66" t="s">
        <v>1</v>
      </c>
      <c r="G10" s="10" t="s">
        <v>3</v>
      </c>
      <c r="H10" s="66" t="s">
        <v>3</v>
      </c>
      <c r="I10" s="10" t="s">
        <v>2</v>
      </c>
      <c r="J10" s="66" t="s">
        <v>2</v>
      </c>
      <c r="K10" s="10" t="s">
        <v>4</v>
      </c>
      <c r="L10" s="66" t="s">
        <v>4</v>
      </c>
      <c r="M10" s="10" t="s">
        <v>5</v>
      </c>
      <c r="N10" s="66" t="s">
        <v>5</v>
      </c>
      <c r="O10" s="8" t="s">
        <v>0</v>
      </c>
      <c r="P10" s="14"/>
      <c r="Q10" s="13"/>
      <c r="R10" s="11"/>
      <c r="S10" s="10" t="s">
        <v>1</v>
      </c>
      <c r="T10" s="44" t="s">
        <v>1</v>
      </c>
      <c r="U10" s="10" t="s">
        <v>3</v>
      </c>
      <c r="V10" s="10" t="s">
        <v>3</v>
      </c>
      <c r="W10" s="10" t="s">
        <v>2</v>
      </c>
      <c r="X10" s="10" t="s">
        <v>2</v>
      </c>
      <c r="Y10" s="10" t="s">
        <v>4</v>
      </c>
      <c r="Z10" s="10" t="s">
        <v>4</v>
      </c>
      <c r="AA10" s="10" t="s">
        <v>5</v>
      </c>
      <c r="AB10" s="10" t="s">
        <v>5</v>
      </c>
    </row>
    <row r="11" spans="1:28" ht="15.75" thickBot="1" x14ac:dyDescent="0.3">
      <c r="A11" s="6"/>
      <c r="B11" s="12"/>
      <c r="C11" s="12"/>
      <c r="D11" s="7"/>
      <c r="E11" s="9"/>
      <c r="F11" s="67"/>
      <c r="G11" s="9"/>
      <c r="H11" s="67"/>
      <c r="I11" s="9"/>
      <c r="J11" s="67"/>
      <c r="K11" s="9"/>
      <c r="L11" s="67"/>
      <c r="M11" s="9"/>
      <c r="N11" s="67"/>
      <c r="O11" s="6"/>
      <c r="P11" s="12"/>
      <c r="Q11" s="12"/>
      <c r="R11" s="7"/>
      <c r="S11" s="41"/>
      <c r="T11" s="45"/>
      <c r="U11" s="41"/>
      <c r="V11" s="41"/>
      <c r="W11" s="41"/>
      <c r="X11" s="41"/>
      <c r="Y11" s="41"/>
      <c r="Z11" s="41"/>
      <c r="AA11" s="41"/>
      <c r="AB11" s="41"/>
    </row>
    <row r="12" spans="1:28" ht="16.5" thickTop="1" x14ac:dyDescent="0.25">
      <c r="A12" s="15" t="s">
        <v>6</v>
      </c>
      <c r="B12" s="14"/>
      <c r="C12" s="14"/>
      <c r="D12" s="5"/>
      <c r="E12" s="20">
        <v>3700</v>
      </c>
      <c r="F12" s="46">
        <f>E12+(E12*15/100)</f>
        <v>4255</v>
      </c>
      <c r="G12" s="20">
        <v>3800</v>
      </c>
      <c r="H12" s="46">
        <f>G12+(G12*15/100)</f>
        <v>4370</v>
      </c>
      <c r="I12" s="20">
        <v>4500</v>
      </c>
      <c r="J12" s="46">
        <f>I12+(I12*15/100)</f>
        <v>5175</v>
      </c>
      <c r="K12" s="21"/>
      <c r="L12" s="74"/>
      <c r="M12" s="21"/>
      <c r="N12" s="74"/>
      <c r="O12" s="15" t="s">
        <v>6</v>
      </c>
      <c r="P12" s="14"/>
      <c r="Q12" s="14"/>
      <c r="R12" s="14"/>
      <c r="S12" s="56">
        <v>4900</v>
      </c>
      <c r="T12" s="46">
        <f>S12+(S12*30/100)</f>
        <v>6370</v>
      </c>
      <c r="U12" s="57">
        <v>5000</v>
      </c>
      <c r="V12" s="52">
        <f>U12+(U12*30/100)</f>
        <v>6500</v>
      </c>
      <c r="W12" s="53">
        <v>6200</v>
      </c>
      <c r="X12" s="46">
        <f>W12+(W12*30/100)</f>
        <v>8060</v>
      </c>
      <c r="Y12" s="53"/>
      <c r="Z12" s="46"/>
      <c r="AA12" s="53"/>
      <c r="AB12" s="60"/>
    </row>
    <row r="13" spans="1:28" ht="15.75" thickBot="1" x14ac:dyDescent="0.3">
      <c r="A13" s="6"/>
      <c r="B13" s="12"/>
      <c r="C13" s="12"/>
      <c r="D13" s="7"/>
      <c r="E13" s="22"/>
      <c r="F13" s="69"/>
      <c r="G13" s="22"/>
      <c r="H13" s="69"/>
      <c r="I13" s="22"/>
      <c r="J13" s="69"/>
      <c r="K13" s="22"/>
      <c r="L13" s="67"/>
      <c r="M13" s="22"/>
      <c r="N13" s="67"/>
      <c r="O13" s="17" t="s">
        <v>24</v>
      </c>
      <c r="P13" s="12"/>
      <c r="Q13" s="12"/>
      <c r="R13" s="12"/>
      <c r="S13" s="58">
        <v>3000</v>
      </c>
      <c r="T13" s="50">
        <f t="shared" ref="T13:T43" si="0">S13+(S13*30/100)</f>
        <v>3900</v>
      </c>
      <c r="U13" s="47">
        <v>3000</v>
      </c>
      <c r="V13" s="48">
        <f t="shared" ref="V13:V43" si="1">U13+(U13*30/100)</f>
        <v>3900</v>
      </c>
      <c r="W13" s="49">
        <v>3300</v>
      </c>
      <c r="X13" s="50">
        <f t="shared" ref="X13:X43" si="2">W13+(W13*30/100)</f>
        <v>4290</v>
      </c>
      <c r="Y13" s="49"/>
      <c r="Z13" s="50"/>
      <c r="AA13" s="49"/>
      <c r="AB13" s="61"/>
    </row>
    <row r="14" spans="1:28" ht="16.5" thickTop="1" x14ac:dyDescent="0.25">
      <c r="A14" s="15" t="s">
        <v>22</v>
      </c>
      <c r="B14" s="14"/>
      <c r="C14" s="14"/>
      <c r="D14" s="5"/>
      <c r="E14" s="20">
        <v>2200</v>
      </c>
      <c r="F14" s="46">
        <f t="shared" ref="F14:F42" si="3">E14+(E14*15/100)</f>
        <v>2530</v>
      </c>
      <c r="G14" s="20">
        <v>3000</v>
      </c>
      <c r="H14" s="46">
        <f t="shared" ref="H14:H42" si="4">G14+(G14*15/100)</f>
        <v>3450</v>
      </c>
      <c r="I14" s="20">
        <v>3500</v>
      </c>
      <c r="J14" s="46">
        <f t="shared" ref="J14:J42" si="5">I14+(I14*15/100)</f>
        <v>4025</v>
      </c>
      <c r="K14" s="20">
        <v>5000</v>
      </c>
      <c r="L14" s="46">
        <f>K14+(K14*15/100)</f>
        <v>5750</v>
      </c>
      <c r="M14" s="20">
        <v>7900</v>
      </c>
      <c r="N14" s="46">
        <f>M14+(M14*15/100)</f>
        <v>9085</v>
      </c>
      <c r="O14" s="15" t="s">
        <v>22</v>
      </c>
      <c r="P14" s="14"/>
      <c r="Q14" s="14"/>
      <c r="R14" s="14"/>
      <c r="S14" s="59">
        <v>3500</v>
      </c>
      <c r="T14" s="46">
        <f t="shared" si="0"/>
        <v>4550</v>
      </c>
      <c r="U14" s="51">
        <v>3500</v>
      </c>
      <c r="V14" s="52">
        <f t="shared" si="1"/>
        <v>4550</v>
      </c>
      <c r="W14" s="53">
        <v>4500</v>
      </c>
      <c r="X14" s="46">
        <f t="shared" si="2"/>
        <v>5850</v>
      </c>
      <c r="Y14" s="53">
        <v>5600</v>
      </c>
      <c r="Z14" s="46">
        <f>Y14+(Y14*30/100)</f>
        <v>7280</v>
      </c>
      <c r="AA14" s="53">
        <v>8300</v>
      </c>
      <c r="AB14" s="60">
        <f>AA14+(AA14*30/100)</f>
        <v>10790</v>
      </c>
    </row>
    <row r="15" spans="1:28" ht="15.75" thickBot="1" x14ac:dyDescent="0.3">
      <c r="A15" s="6"/>
      <c r="B15" s="12"/>
      <c r="C15" s="12"/>
      <c r="D15" s="7"/>
      <c r="E15" s="22"/>
      <c r="F15" s="69"/>
      <c r="G15" s="22"/>
      <c r="H15" s="69"/>
      <c r="I15" s="22"/>
      <c r="J15" s="69"/>
      <c r="K15" s="22"/>
      <c r="L15" s="69"/>
      <c r="M15" s="22"/>
      <c r="N15" s="69"/>
      <c r="O15" s="17" t="s">
        <v>25</v>
      </c>
      <c r="P15" s="12"/>
      <c r="Q15" s="12"/>
      <c r="R15" s="12"/>
      <c r="S15" s="58">
        <v>2000</v>
      </c>
      <c r="T15" s="50">
        <f t="shared" si="0"/>
        <v>2600</v>
      </c>
      <c r="U15" s="47">
        <v>2000</v>
      </c>
      <c r="V15" s="48">
        <f t="shared" si="1"/>
        <v>2600</v>
      </c>
      <c r="W15" s="49">
        <v>2000</v>
      </c>
      <c r="X15" s="50">
        <f t="shared" si="2"/>
        <v>2600</v>
      </c>
      <c r="Y15" s="49">
        <v>2000</v>
      </c>
      <c r="Z15" s="50">
        <f t="shared" ref="Z15:Z43" si="6">Y15+(Y15*30/100)</f>
        <v>2600</v>
      </c>
      <c r="AA15" s="49">
        <v>2700</v>
      </c>
      <c r="AB15" s="61">
        <f t="shared" ref="AB15:AB43" si="7">AA15+(AA15*30/100)</f>
        <v>3510</v>
      </c>
    </row>
    <row r="16" spans="1:28" ht="16.5" thickTop="1" x14ac:dyDescent="0.25">
      <c r="A16" s="15" t="s">
        <v>7</v>
      </c>
      <c r="B16" s="14"/>
      <c r="C16" s="14"/>
      <c r="D16" s="5"/>
      <c r="E16" s="20">
        <v>2000</v>
      </c>
      <c r="F16" s="46">
        <f t="shared" si="3"/>
        <v>2300</v>
      </c>
      <c r="G16" s="20">
        <v>2300</v>
      </c>
      <c r="H16" s="46">
        <f t="shared" si="4"/>
        <v>2645</v>
      </c>
      <c r="I16" s="20">
        <v>2600</v>
      </c>
      <c r="J16" s="46">
        <f t="shared" si="5"/>
        <v>2990</v>
      </c>
      <c r="K16" s="20">
        <v>3500</v>
      </c>
      <c r="L16" s="46">
        <f t="shared" ref="L16:L42" si="8">K16+(K16*15/100)</f>
        <v>4025</v>
      </c>
      <c r="M16" s="20">
        <v>6000</v>
      </c>
      <c r="N16" s="46">
        <f t="shared" ref="N16:N42" si="9">M16+(M16*15/100)</f>
        <v>6900</v>
      </c>
      <c r="O16" s="15" t="s">
        <v>7</v>
      </c>
      <c r="P16" s="14"/>
      <c r="Q16" s="14"/>
      <c r="R16" s="14"/>
      <c r="S16" s="59">
        <v>2800</v>
      </c>
      <c r="T16" s="46">
        <f t="shared" si="0"/>
        <v>3640</v>
      </c>
      <c r="U16" s="51">
        <v>2800</v>
      </c>
      <c r="V16" s="52">
        <f t="shared" si="1"/>
        <v>3640</v>
      </c>
      <c r="W16" s="53">
        <v>3200</v>
      </c>
      <c r="X16" s="46">
        <f t="shared" si="2"/>
        <v>4160</v>
      </c>
      <c r="Y16" s="53">
        <v>3800</v>
      </c>
      <c r="Z16" s="46">
        <f t="shared" si="6"/>
        <v>4940</v>
      </c>
      <c r="AA16" s="53">
        <v>6000</v>
      </c>
      <c r="AB16" s="60">
        <f t="shared" si="7"/>
        <v>7800</v>
      </c>
    </row>
    <row r="17" spans="1:30" ht="15.75" thickBot="1" x14ac:dyDescent="0.3">
      <c r="A17" s="6"/>
      <c r="B17" s="12"/>
      <c r="C17" s="12"/>
      <c r="D17" s="7"/>
      <c r="E17" s="22"/>
      <c r="F17" s="69"/>
      <c r="G17" s="22"/>
      <c r="H17" s="69"/>
      <c r="I17" s="22"/>
      <c r="J17" s="69"/>
      <c r="K17" s="22"/>
      <c r="L17" s="69"/>
      <c r="M17" s="22"/>
      <c r="N17" s="69"/>
      <c r="O17" s="17" t="s">
        <v>39</v>
      </c>
      <c r="P17" s="12"/>
      <c r="Q17" s="12"/>
      <c r="R17" s="12"/>
      <c r="S17" s="58">
        <v>1700</v>
      </c>
      <c r="T17" s="50">
        <f t="shared" si="0"/>
        <v>2210</v>
      </c>
      <c r="U17" s="47">
        <v>1700</v>
      </c>
      <c r="V17" s="48">
        <f t="shared" si="1"/>
        <v>2210</v>
      </c>
      <c r="W17" s="49">
        <v>1800</v>
      </c>
      <c r="X17" s="50">
        <f t="shared" si="2"/>
        <v>2340</v>
      </c>
      <c r="Y17" s="49">
        <v>2000</v>
      </c>
      <c r="Z17" s="50">
        <f t="shared" si="6"/>
        <v>2600</v>
      </c>
      <c r="AA17" s="49">
        <v>2200</v>
      </c>
      <c r="AB17" s="61">
        <f t="shared" si="7"/>
        <v>2860</v>
      </c>
    </row>
    <row r="18" spans="1:30" ht="16.5" thickTop="1" x14ac:dyDescent="0.25">
      <c r="A18" s="15" t="s">
        <v>8</v>
      </c>
      <c r="B18" s="16"/>
      <c r="C18" s="14"/>
      <c r="D18" s="5"/>
      <c r="E18" s="20">
        <v>1500</v>
      </c>
      <c r="F18" s="46">
        <f t="shared" si="3"/>
        <v>1725</v>
      </c>
      <c r="G18" s="20">
        <v>1700</v>
      </c>
      <c r="H18" s="46">
        <f t="shared" si="4"/>
        <v>1955</v>
      </c>
      <c r="I18" s="20">
        <v>2000</v>
      </c>
      <c r="J18" s="46">
        <f t="shared" si="5"/>
        <v>2300</v>
      </c>
      <c r="K18" s="20">
        <v>2700</v>
      </c>
      <c r="L18" s="46">
        <f t="shared" si="8"/>
        <v>3105</v>
      </c>
      <c r="M18" s="20">
        <v>3900</v>
      </c>
      <c r="N18" s="46">
        <f t="shared" si="9"/>
        <v>4485</v>
      </c>
      <c r="O18" s="15" t="s">
        <v>8</v>
      </c>
      <c r="P18" s="16"/>
      <c r="Q18" s="14"/>
      <c r="R18" s="14"/>
      <c r="S18" s="59">
        <v>2000</v>
      </c>
      <c r="T18" s="46">
        <f t="shared" si="0"/>
        <v>2600</v>
      </c>
      <c r="U18" s="51">
        <v>2000</v>
      </c>
      <c r="V18" s="52">
        <f t="shared" si="1"/>
        <v>2600</v>
      </c>
      <c r="W18" s="53">
        <v>2600</v>
      </c>
      <c r="X18" s="46">
        <f t="shared" si="2"/>
        <v>3380</v>
      </c>
      <c r="Y18" s="53">
        <v>3200</v>
      </c>
      <c r="Z18" s="46">
        <f t="shared" si="6"/>
        <v>4160</v>
      </c>
      <c r="AA18" s="53">
        <v>4100</v>
      </c>
      <c r="AB18" s="60">
        <f t="shared" si="7"/>
        <v>5330</v>
      </c>
    </row>
    <row r="19" spans="1:30" ht="15.75" thickBot="1" x14ac:dyDescent="0.3">
      <c r="A19" s="6"/>
      <c r="B19" s="12"/>
      <c r="C19" s="12"/>
      <c r="D19" s="7"/>
      <c r="E19" s="22"/>
      <c r="F19" s="69"/>
      <c r="G19" s="22"/>
      <c r="H19" s="69"/>
      <c r="I19" s="22"/>
      <c r="J19" s="69"/>
      <c r="K19" s="22"/>
      <c r="L19" s="69"/>
      <c r="M19" s="22"/>
      <c r="N19" s="69"/>
      <c r="O19" s="17" t="s">
        <v>38</v>
      </c>
      <c r="P19" s="12"/>
      <c r="Q19" s="12"/>
      <c r="R19" s="12"/>
      <c r="S19" s="58">
        <v>1200</v>
      </c>
      <c r="T19" s="50">
        <f t="shared" si="0"/>
        <v>1560</v>
      </c>
      <c r="U19" s="47">
        <v>1200</v>
      </c>
      <c r="V19" s="48">
        <f t="shared" si="1"/>
        <v>1560</v>
      </c>
      <c r="W19" s="49">
        <v>1300</v>
      </c>
      <c r="X19" s="50">
        <f t="shared" si="2"/>
        <v>1690</v>
      </c>
      <c r="Y19" s="49">
        <v>1400</v>
      </c>
      <c r="Z19" s="50">
        <f t="shared" si="6"/>
        <v>1820</v>
      </c>
      <c r="AA19" s="49">
        <v>1500</v>
      </c>
      <c r="AB19" s="61">
        <f t="shared" si="7"/>
        <v>1950</v>
      </c>
    </row>
    <row r="20" spans="1:30" ht="16.5" thickTop="1" x14ac:dyDescent="0.25">
      <c r="A20" s="15" t="s">
        <v>9</v>
      </c>
      <c r="B20" s="16"/>
      <c r="C20" s="14"/>
      <c r="D20" s="5"/>
      <c r="E20" s="20">
        <v>1200</v>
      </c>
      <c r="F20" s="46">
        <f t="shared" si="3"/>
        <v>1380</v>
      </c>
      <c r="G20" s="20">
        <v>1500</v>
      </c>
      <c r="H20" s="46">
        <f t="shared" si="4"/>
        <v>1725</v>
      </c>
      <c r="I20" s="20">
        <v>1700</v>
      </c>
      <c r="J20" s="46">
        <f t="shared" si="5"/>
        <v>1955</v>
      </c>
      <c r="K20" s="20">
        <v>2200</v>
      </c>
      <c r="L20" s="46">
        <f t="shared" si="8"/>
        <v>2530</v>
      </c>
      <c r="M20" s="20">
        <v>3000</v>
      </c>
      <c r="N20" s="46">
        <f t="shared" si="9"/>
        <v>3450</v>
      </c>
      <c r="O20" s="15" t="s">
        <v>9</v>
      </c>
      <c r="P20" s="16"/>
      <c r="Q20" s="14"/>
      <c r="R20" s="14"/>
      <c r="S20" s="59">
        <v>1500</v>
      </c>
      <c r="T20" s="46">
        <f t="shared" si="0"/>
        <v>1950</v>
      </c>
      <c r="U20" s="51">
        <v>1500</v>
      </c>
      <c r="V20" s="52">
        <f t="shared" si="1"/>
        <v>1950</v>
      </c>
      <c r="W20" s="53">
        <v>2200</v>
      </c>
      <c r="X20" s="46">
        <f t="shared" si="2"/>
        <v>2860</v>
      </c>
      <c r="Y20" s="53">
        <v>2700</v>
      </c>
      <c r="Z20" s="46">
        <f t="shared" si="6"/>
        <v>3510</v>
      </c>
      <c r="AA20" s="53">
        <v>3200</v>
      </c>
      <c r="AB20" s="60">
        <f t="shared" si="7"/>
        <v>4160</v>
      </c>
    </row>
    <row r="21" spans="1:30" ht="15.75" thickBot="1" x14ac:dyDescent="0.3">
      <c r="A21" s="6"/>
      <c r="B21" s="12"/>
      <c r="C21" s="12"/>
      <c r="D21" s="7"/>
      <c r="E21" s="22"/>
      <c r="F21" s="69"/>
      <c r="G21" s="22"/>
      <c r="H21" s="69"/>
      <c r="I21" s="22"/>
      <c r="J21" s="69"/>
      <c r="K21" s="22"/>
      <c r="L21" s="69"/>
      <c r="M21" s="22"/>
      <c r="N21" s="69"/>
      <c r="O21" s="17" t="s">
        <v>37</v>
      </c>
      <c r="P21" s="12"/>
      <c r="Q21" s="12"/>
      <c r="R21" s="12"/>
      <c r="S21" s="58">
        <v>900</v>
      </c>
      <c r="T21" s="50">
        <f t="shared" si="0"/>
        <v>1170</v>
      </c>
      <c r="U21" s="47">
        <v>900</v>
      </c>
      <c r="V21" s="48">
        <f t="shared" si="1"/>
        <v>1170</v>
      </c>
      <c r="W21" s="49">
        <v>1100</v>
      </c>
      <c r="X21" s="50">
        <f t="shared" si="2"/>
        <v>1430</v>
      </c>
      <c r="Y21" s="49">
        <v>1200</v>
      </c>
      <c r="Z21" s="50">
        <f t="shared" si="6"/>
        <v>1560</v>
      </c>
      <c r="AA21" s="49">
        <v>1300</v>
      </c>
      <c r="AB21" s="61">
        <f t="shared" si="7"/>
        <v>1690</v>
      </c>
    </row>
    <row r="22" spans="1:30" ht="16.5" thickTop="1" x14ac:dyDescent="0.25">
      <c r="A22" s="15" t="s">
        <v>10</v>
      </c>
      <c r="B22" s="16"/>
      <c r="C22" s="14"/>
      <c r="D22" s="5"/>
      <c r="E22" s="20">
        <v>860</v>
      </c>
      <c r="F22" s="46">
        <f t="shared" si="3"/>
        <v>989</v>
      </c>
      <c r="G22" s="20">
        <v>1000</v>
      </c>
      <c r="H22" s="46">
        <f t="shared" si="4"/>
        <v>1150</v>
      </c>
      <c r="I22" s="20">
        <v>1100</v>
      </c>
      <c r="J22" s="46">
        <f t="shared" si="5"/>
        <v>1265</v>
      </c>
      <c r="K22" s="20">
        <v>1500</v>
      </c>
      <c r="L22" s="46">
        <f t="shared" si="8"/>
        <v>1725</v>
      </c>
      <c r="M22" s="20">
        <v>2050</v>
      </c>
      <c r="N22" s="46">
        <f t="shared" si="9"/>
        <v>2357.5</v>
      </c>
      <c r="O22" s="15" t="s">
        <v>10</v>
      </c>
      <c r="P22" s="16"/>
      <c r="Q22" s="14"/>
      <c r="R22" s="14"/>
      <c r="S22" s="59">
        <v>900</v>
      </c>
      <c r="T22" s="46">
        <f t="shared" si="0"/>
        <v>1170</v>
      </c>
      <c r="U22" s="51">
        <v>900</v>
      </c>
      <c r="V22" s="52">
        <f t="shared" si="1"/>
        <v>1170</v>
      </c>
      <c r="W22" s="53">
        <v>1500</v>
      </c>
      <c r="X22" s="46">
        <f t="shared" si="2"/>
        <v>1950</v>
      </c>
      <c r="Y22" s="53">
        <v>1700</v>
      </c>
      <c r="Z22" s="46">
        <f>Y22+(Y22*30/100)</f>
        <v>2210</v>
      </c>
      <c r="AA22" s="53">
        <v>2200</v>
      </c>
      <c r="AB22" s="60">
        <f t="shared" si="7"/>
        <v>2860</v>
      </c>
    </row>
    <row r="23" spans="1:30" ht="15.75" thickBot="1" x14ac:dyDescent="0.3">
      <c r="A23" s="6"/>
      <c r="B23" s="12"/>
      <c r="C23" s="12"/>
      <c r="D23" s="7"/>
      <c r="E23" s="22"/>
      <c r="F23" s="69"/>
      <c r="G23" s="22"/>
      <c r="H23" s="69"/>
      <c r="I23" s="22"/>
      <c r="J23" s="69"/>
      <c r="K23" s="22"/>
      <c r="L23" s="69"/>
      <c r="M23" s="22"/>
      <c r="N23" s="69"/>
      <c r="O23" s="17" t="s">
        <v>36</v>
      </c>
      <c r="P23" s="12"/>
      <c r="Q23" s="12"/>
      <c r="R23" s="12"/>
      <c r="S23" s="58">
        <v>600</v>
      </c>
      <c r="T23" s="50">
        <f t="shared" si="0"/>
        <v>780</v>
      </c>
      <c r="U23" s="47">
        <v>600</v>
      </c>
      <c r="V23" s="48">
        <f t="shared" si="1"/>
        <v>780</v>
      </c>
      <c r="W23" s="49">
        <v>700</v>
      </c>
      <c r="X23" s="50">
        <f t="shared" si="2"/>
        <v>910</v>
      </c>
      <c r="Y23" s="49">
        <v>800</v>
      </c>
      <c r="Z23" s="50">
        <f t="shared" si="6"/>
        <v>1040</v>
      </c>
      <c r="AA23" s="49">
        <v>800</v>
      </c>
      <c r="AB23" s="61">
        <f t="shared" si="7"/>
        <v>1040</v>
      </c>
    </row>
    <row r="24" spans="1:30" ht="16.5" thickTop="1" x14ac:dyDescent="0.25">
      <c r="A24" s="15" t="s">
        <v>11</v>
      </c>
      <c r="B24" s="16"/>
      <c r="C24" s="14"/>
      <c r="D24" s="5"/>
      <c r="E24" s="20">
        <v>700</v>
      </c>
      <c r="F24" s="46">
        <f t="shared" si="3"/>
        <v>805</v>
      </c>
      <c r="G24" s="20">
        <v>780</v>
      </c>
      <c r="H24" s="46">
        <f t="shared" si="4"/>
        <v>897</v>
      </c>
      <c r="I24" s="20">
        <v>1000</v>
      </c>
      <c r="J24" s="46">
        <f t="shared" si="5"/>
        <v>1150</v>
      </c>
      <c r="K24" s="20">
        <v>1200</v>
      </c>
      <c r="L24" s="46">
        <f t="shared" si="8"/>
        <v>1380</v>
      </c>
      <c r="M24" s="20">
        <v>1500</v>
      </c>
      <c r="N24" s="46">
        <f t="shared" si="9"/>
        <v>1725</v>
      </c>
      <c r="O24" s="15" t="s">
        <v>11</v>
      </c>
      <c r="P24" s="16"/>
      <c r="Q24" s="14"/>
      <c r="R24" s="14"/>
      <c r="S24" s="59">
        <v>800</v>
      </c>
      <c r="T24" s="46">
        <f t="shared" si="0"/>
        <v>1040</v>
      </c>
      <c r="U24" s="51">
        <v>800</v>
      </c>
      <c r="V24" s="52">
        <f t="shared" si="1"/>
        <v>1040</v>
      </c>
      <c r="W24" s="53">
        <v>1300</v>
      </c>
      <c r="X24" s="46">
        <f t="shared" si="2"/>
        <v>1690</v>
      </c>
      <c r="Y24" s="53">
        <v>1400</v>
      </c>
      <c r="Z24" s="46">
        <f t="shared" si="6"/>
        <v>1820</v>
      </c>
      <c r="AA24" s="53">
        <v>1800</v>
      </c>
      <c r="AB24" s="60">
        <f t="shared" si="7"/>
        <v>2340</v>
      </c>
      <c r="AD24" s="89"/>
    </row>
    <row r="25" spans="1:30" ht="15.75" thickBot="1" x14ac:dyDescent="0.3">
      <c r="A25" s="6"/>
      <c r="B25" s="12"/>
      <c r="C25" s="12"/>
      <c r="D25" s="7"/>
      <c r="E25" s="22"/>
      <c r="F25" s="69"/>
      <c r="G25" s="22"/>
      <c r="H25" s="69"/>
      <c r="I25" s="22"/>
      <c r="J25" s="69"/>
      <c r="K25" s="22"/>
      <c r="L25" s="69"/>
      <c r="M25" s="22"/>
      <c r="N25" s="69"/>
      <c r="O25" s="17" t="s">
        <v>35</v>
      </c>
      <c r="P25" s="12"/>
      <c r="Q25" s="12"/>
      <c r="R25" s="12"/>
      <c r="S25" s="58">
        <v>500</v>
      </c>
      <c r="T25" s="50">
        <f t="shared" si="0"/>
        <v>650</v>
      </c>
      <c r="U25" s="47">
        <v>500</v>
      </c>
      <c r="V25" s="48">
        <f t="shared" si="1"/>
        <v>650</v>
      </c>
      <c r="W25" s="49">
        <v>600</v>
      </c>
      <c r="X25" s="50">
        <f t="shared" si="2"/>
        <v>780</v>
      </c>
      <c r="Y25" s="49">
        <v>700</v>
      </c>
      <c r="Z25" s="50">
        <f t="shared" si="6"/>
        <v>910</v>
      </c>
      <c r="AA25" s="49">
        <v>800</v>
      </c>
      <c r="AB25" s="61">
        <f t="shared" si="7"/>
        <v>1040</v>
      </c>
      <c r="AD25" s="89"/>
    </row>
    <row r="26" spans="1:30" ht="16.5" thickTop="1" x14ac:dyDescent="0.25">
      <c r="A26" s="15" t="s">
        <v>12</v>
      </c>
      <c r="B26" s="16"/>
      <c r="C26" s="14"/>
      <c r="D26" s="5"/>
      <c r="E26" s="20">
        <v>620</v>
      </c>
      <c r="F26" s="46">
        <f t="shared" si="3"/>
        <v>713</v>
      </c>
      <c r="G26" s="20">
        <v>700</v>
      </c>
      <c r="H26" s="46">
        <f t="shared" si="4"/>
        <v>805</v>
      </c>
      <c r="I26" s="20">
        <v>780</v>
      </c>
      <c r="J26" s="46">
        <f t="shared" si="5"/>
        <v>897</v>
      </c>
      <c r="K26" s="20">
        <v>900</v>
      </c>
      <c r="L26" s="46">
        <f t="shared" si="8"/>
        <v>1035</v>
      </c>
      <c r="M26" s="20">
        <v>1300</v>
      </c>
      <c r="N26" s="46">
        <f t="shared" si="9"/>
        <v>1495</v>
      </c>
      <c r="O26" s="15" t="s">
        <v>12</v>
      </c>
      <c r="P26" s="16"/>
      <c r="Q26" s="14"/>
      <c r="R26" s="14"/>
      <c r="S26" s="59">
        <v>700</v>
      </c>
      <c r="T26" s="46">
        <f t="shared" si="0"/>
        <v>910</v>
      </c>
      <c r="U26" s="51">
        <v>700</v>
      </c>
      <c r="V26" s="52">
        <f t="shared" si="1"/>
        <v>910</v>
      </c>
      <c r="W26" s="53">
        <v>1000</v>
      </c>
      <c r="X26" s="46">
        <f t="shared" si="2"/>
        <v>1300</v>
      </c>
      <c r="Y26" s="53">
        <v>1100</v>
      </c>
      <c r="Z26" s="46">
        <f t="shared" si="6"/>
        <v>1430</v>
      </c>
      <c r="AA26" s="53">
        <v>1500</v>
      </c>
      <c r="AB26" s="60">
        <f t="shared" si="7"/>
        <v>1950</v>
      </c>
    </row>
    <row r="27" spans="1:30" ht="15.75" thickBot="1" x14ac:dyDescent="0.3">
      <c r="A27" s="6"/>
      <c r="B27" s="12"/>
      <c r="C27" s="12"/>
      <c r="D27" s="7"/>
      <c r="E27" s="22"/>
      <c r="F27" s="69"/>
      <c r="G27" s="22"/>
      <c r="H27" s="69"/>
      <c r="I27" s="22"/>
      <c r="J27" s="69"/>
      <c r="K27" s="22"/>
      <c r="L27" s="69"/>
      <c r="M27" s="22"/>
      <c r="N27" s="69"/>
      <c r="O27" s="17" t="s">
        <v>34</v>
      </c>
      <c r="P27" s="12"/>
      <c r="Q27" s="12"/>
      <c r="R27" s="12"/>
      <c r="S27" s="58">
        <v>400</v>
      </c>
      <c r="T27" s="50">
        <f t="shared" si="0"/>
        <v>520</v>
      </c>
      <c r="U27" s="47">
        <v>400</v>
      </c>
      <c r="V27" s="48">
        <f t="shared" si="1"/>
        <v>520</v>
      </c>
      <c r="W27" s="49">
        <v>500</v>
      </c>
      <c r="X27" s="50">
        <f t="shared" si="2"/>
        <v>650</v>
      </c>
      <c r="Y27" s="49">
        <v>550</v>
      </c>
      <c r="Z27" s="50">
        <f t="shared" si="6"/>
        <v>715</v>
      </c>
      <c r="AA27" s="49">
        <v>600</v>
      </c>
      <c r="AB27" s="61">
        <f t="shared" si="7"/>
        <v>780</v>
      </c>
    </row>
    <row r="28" spans="1:30" ht="16.5" thickTop="1" x14ac:dyDescent="0.25">
      <c r="A28" s="15" t="s">
        <v>13</v>
      </c>
      <c r="B28" s="16"/>
      <c r="C28" s="14"/>
      <c r="D28" s="5"/>
      <c r="E28" s="20">
        <v>500</v>
      </c>
      <c r="F28" s="46">
        <f t="shared" si="3"/>
        <v>575</v>
      </c>
      <c r="G28" s="20">
        <v>580</v>
      </c>
      <c r="H28" s="46">
        <f t="shared" si="4"/>
        <v>667</v>
      </c>
      <c r="I28" s="20">
        <v>630</v>
      </c>
      <c r="J28" s="46">
        <f t="shared" si="5"/>
        <v>724.5</v>
      </c>
      <c r="K28" s="20">
        <v>750</v>
      </c>
      <c r="L28" s="46">
        <f t="shared" si="8"/>
        <v>862.5</v>
      </c>
      <c r="M28" s="20">
        <v>900</v>
      </c>
      <c r="N28" s="46">
        <f t="shared" si="9"/>
        <v>1035</v>
      </c>
      <c r="O28" s="15" t="s">
        <v>13</v>
      </c>
      <c r="P28" s="16"/>
      <c r="Q28" s="14"/>
      <c r="R28" s="14"/>
      <c r="S28" s="59">
        <v>600</v>
      </c>
      <c r="T28" s="46">
        <f t="shared" si="0"/>
        <v>780</v>
      </c>
      <c r="U28" s="51">
        <v>600</v>
      </c>
      <c r="V28" s="52">
        <f t="shared" si="1"/>
        <v>780</v>
      </c>
      <c r="W28" s="53">
        <v>800</v>
      </c>
      <c r="X28" s="46">
        <f t="shared" si="2"/>
        <v>1040</v>
      </c>
      <c r="Y28" s="53">
        <v>900</v>
      </c>
      <c r="Z28" s="46">
        <f t="shared" si="6"/>
        <v>1170</v>
      </c>
      <c r="AA28" s="53">
        <v>1100</v>
      </c>
      <c r="AB28" s="60">
        <f t="shared" si="7"/>
        <v>1430</v>
      </c>
    </row>
    <row r="29" spans="1:30" ht="15.75" thickBot="1" x14ac:dyDescent="0.3">
      <c r="A29" s="6"/>
      <c r="B29" s="12"/>
      <c r="C29" s="12"/>
      <c r="D29" s="7"/>
      <c r="E29" s="22"/>
      <c r="F29" s="69"/>
      <c r="G29" s="22"/>
      <c r="H29" s="69"/>
      <c r="I29" s="22"/>
      <c r="J29" s="69"/>
      <c r="K29" s="22"/>
      <c r="L29" s="69"/>
      <c r="M29" s="22"/>
      <c r="N29" s="69"/>
      <c r="O29" s="17" t="s">
        <v>33</v>
      </c>
      <c r="P29" s="12"/>
      <c r="Q29" s="12"/>
      <c r="R29" s="12"/>
      <c r="S29" s="58">
        <v>300</v>
      </c>
      <c r="T29" s="50">
        <f t="shared" si="0"/>
        <v>390</v>
      </c>
      <c r="U29" s="47">
        <v>300</v>
      </c>
      <c r="V29" s="48">
        <f t="shared" si="1"/>
        <v>390</v>
      </c>
      <c r="W29" s="49">
        <v>400</v>
      </c>
      <c r="X29" s="50">
        <f t="shared" si="2"/>
        <v>520</v>
      </c>
      <c r="Y29" s="49">
        <v>400</v>
      </c>
      <c r="Z29" s="50">
        <f t="shared" si="6"/>
        <v>520</v>
      </c>
      <c r="AA29" s="49">
        <v>500</v>
      </c>
      <c r="AB29" s="61">
        <f t="shared" si="7"/>
        <v>650</v>
      </c>
    </row>
    <row r="30" spans="1:30" ht="16.5" thickTop="1" x14ac:dyDescent="0.25">
      <c r="A30" s="15" t="s">
        <v>14</v>
      </c>
      <c r="B30" s="16"/>
      <c r="C30" s="14"/>
      <c r="D30" s="5"/>
      <c r="E30" s="20">
        <v>410</v>
      </c>
      <c r="F30" s="46">
        <f t="shared" si="3"/>
        <v>471.5</v>
      </c>
      <c r="G30" s="20">
        <v>450</v>
      </c>
      <c r="H30" s="46">
        <f t="shared" si="4"/>
        <v>517.5</v>
      </c>
      <c r="I30" s="20">
        <v>550</v>
      </c>
      <c r="J30" s="46">
        <f t="shared" si="5"/>
        <v>632.5</v>
      </c>
      <c r="K30" s="20">
        <v>620</v>
      </c>
      <c r="L30" s="46">
        <f t="shared" si="8"/>
        <v>713</v>
      </c>
      <c r="M30" s="20">
        <v>650</v>
      </c>
      <c r="N30" s="46">
        <f t="shared" si="9"/>
        <v>747.5</v>
      </c>
      <c r="O30" s="15" t="s">
        <v>14</v>
      </c>
      <c r="P30" s="16"/>
      <c r="Q30" s="14"/>
      <c r="R30" s="14"/>
      <c r="S30" s="59">
        <v>500</v>
      </c>
      <c r="T30" s="46">
        <f t="shared" si="0"/>
        <v>650</v>
      </c>
      <c r="U30" s="51">
        <v>500</v>
      </c>
      <c r="V30" s="52">
        <f t="shared" si="1"/>
        <v>650</v>
      </c>
      <c r="W30" s="53">
        <v>660</v>
      </c>
      <c r="X30" s="46">
        <f t="shared" si="2"/>
        <v>858</v>
      </c>
      <c r="Y30" s="53">
        <v>750</v>
      </c>
      <c r="Z30" s="46">
        <f t="shared" si="6"/>
        <v>975</v>
      </c>
      <c r="AA30" s="53">
        <v>780</v>
      </c>
      <c r="AB30" s="60">
        <f t="shared" si="7"/>
        <v>1014</v>
      </c>
    </row>
    <row r="31" spans="1:30" ht="15.75" thickBot="1" x14ac:dyDescent="0.3">
      <c r="A31" s="6"/>
      <c r="B31" s="12"/>
      <c r="C31" s="12"/>
      <c r="D31" s="7"/>
      <c r="E31" s="22"/>
      <c r="F31" s="69"/>
      <c r="G31" s="22"/>
      <c r="H31" s="69"/>
      <c r="I31" s="22"/>
      <c r="J31" s="69"/>
      <c r="K31" s="22"/>
      <c r="L31" s="69"/>
      <c r="M31" s="22"/>
      <c r="N31" s="69"/>
      <c r="O31" s="17" t="s">
        <v>32</v>
      </c>
      <c r="P31" s="12"/>
      <c r="Q31" s="12"/>
      <c r="R31" s="12"/>
      <c r="S31" s="58">
        <v>270</v>
      </c>
      <c r="T31" s="50">
        <f t="shared" si="0"/>
        <v>351</v>
      </c>
      <c r="U31" s="47">
        <v>270</v>
      </c>
      <c r="V31" s="48">
        <f t="shared" si="1"/>
        <v>351</v>
      </c>
      <c r="W31" s="49">
        <v>350</v>
      </c>
      <c r="X31" s="50">
        <f t="shared" si="2"/>
        <v>455</v>
      </c>
      <c r="Y31" s="49">
        <v>350</v>
      </c>
      <c r="Z31" s="50">
        <f t="shared" si="6"/>
        <v>455</v>
      </c>
      <c r="AA31" s="49">
        <v>400</v>
      </c>
      <c r="AB31" s="61">
        <f t="shared" si="7"/>
        <v>520</v>
      </c>
    </row>
    <row r="32" spans="1:30" ht="16.5" thickTop="1" x14ac:dyDescent="0.25">
      <c r="A32" s="15" t="s">
        <v>15</v>
      </c>
      <c r="B32" s="16"/>
      <c r="C32" s="14"/>
      <c r="D32" s="5"/>
      <c r="E32" s="20">
        <v>310</v>
      </c>
      <c r="F32" s="46">
        <f t="shared" si="3"/>
        <v>356.5</v>
      </c>
      <c r="G32" s="20">
        <v>350</v>
      </c>
      <c r="H32" s="46">
        <f t="shared" si="4"/>
        <v>402.5</v>
      </c>
      <c r="I32" s="20">
        <v>450</v>
      </c>
      <c r="J32" s="46">
        <f t="shared" si="5"/>
        <v>517.5</v>
      </c>
      <c r="K32" s="20">
        <v>500</v>
      </c>
      <c r="L32" s="46">
        <f t="shared" si="8"/>
        <v>575</v>
      </c>
      <c r="M32" s="20">
        <v>520</v>
      </c>
      <c r="N32" s="46">
        <f t="shared" si="9"/>
        <v>598</v>
      </c>
      <c r="O32" s="15" t="s">
        <v>15</v>
      </c>
      <c r="P32" s="16"/>
      <c r="Q32" s="14"/>
      <c r="R32" s="14"/>
      <c r="S32" s="59">
        <v>400</v>
      </c>
      <c r="T32" s="46">
        <f t="shared" si="0"/>
        <v>520</v>
      </c>
      <c r="U32" s="51">
        <v>400</v>
      </c>
      <c r="V32" s="52">
        <f t="shared" si="1"/>
        <v>520</v>
      </c>
      <c r="W32" s="53">
        <v>540</v>
      </c>
      <c r="X32" s="46">
        <f t="shared" si="2"/>
        <v>702</v>
      </c>
      <c r="Y32" s="53">
        <v>600</v>
      </c>
      <c r="Z32" s="46">
        <f t="shared" si="6"/>
        <v>780</v>
      </c>
      <c r="AA32" s="53">
        <v>625</v>
      </c>
      <c r="AB32" s="60">
        <f t="shared" si="7"/>
        <v>812.5</v>
      </c>
    </row>
    <row r="33" spans="1:28" ht="15.75" thickBot="1" x14ac:dyDescent="0.3">
      <c r="A33" s="6"/>
      <c r="B33" s="12"/>
      <c r="C33" s="12"/>
      <c r="D33" s="7"/>
      <c r="E33" s="22"/>
      <c r="F33" s="69"/>
      <c r="G33" s="22"/>
      <c r="H33" s="69"/>
      <c r="I33" s="22"/>
      <c r="J33" s="69"/>
      <c r="K33" s="22"/>
      <c r="L33" s="69"/>
      <c r="M33" s="22"/>
      <c r="N33" s="69"/>
      <c r="O33" s="17" t="s">
        <v>31</v>
      </c>
      <c r="P33" s="12"/>
      <c r="Q33" s="12"/>
      <c r="R33" s="12"/>
      <c r="S33" s="58">
        <v>250</v>
      </c>
      <c r="T33" s="50">
        <f t="shared" si="0"/>
        <v>325</v>
      </c>
      <c r="U33" s="47">
        <v>250</v>
      </c>
      <c r="V33" s="48">
        <f t="shared" si="1"/>
        <v>325</v>
      </c>
      <c r="W33" s="49">
        <v>250</v>
      </c>
      <c r="X33" s="50">
        <f t="shared" si="2"/>
        <v>325</v>
      </c>
      <c r="Y33" s="49">
        <v>250</v>
      </c>
      <c r="Z33" s="50">
        <f t="shared" si="6"/>
        <v>325</v>
      </c>
      <c r="AA33" s="49">
        <v>300</v>
      </c>
      <c r="AB33" s="61">
        <f t="shared" si="7"/>
        <v>390</v>
      </c>
    </row>
    <row r="34" spans="1:28" ht="16.5" thickTop="1" x14ac:dyDescent="0.25">
      <c r="A34" s="15" t="s">
        <v>16</v>
      </c>
      <c r="B34" s="16"/>
      <c r="C34" s="14"/>
      <c r="D34" s="5"/>
      <c r="E34" s="20">
        <v>220</v>
      </c>
      <c r="F34" s="46">
        <f t="shared" si="3"/>
        <v>253</v>
      </c>
      <c r="G34" s="20">
        <v>260</v>
      </c>
      <c r="H34" s="46">
        <f t="shared" si="4"/>
        <v>299</v>
      </c>
      <c r="I34" s="20">
        <v>360</v>
      </c>
      <c r="J34" s="46">
        <f t="shared" si="5"/>
        <v>414</v>
      </c>
      <c r="K34" s="20">
        <v>400</v>
      </c>
      <c r="L34" s="46">
        <f t="shared" si="8"/>
        <v>460</v>
      </c>
      <c r="M34" s="20">
        <v>450</v>
      </c>
      <c r="N34" s="46">
        <f t="shared" si="9"/>
        <v>517.5</v>
      </c>
      <c r="O34" s="15" t="s">
        <v>16</v>
      </c>
      <c r="P34" s="16"/>
      <c r="Q34" s="14"/>
      <c r="R34" s="14"/>
      <c r="S34" s="59">
        <v>265</v>
      </c>
      <c r="T34" s="46">
        <f t="shared" si="0"/>
        <v>344.5</v>
      </c>
      <c r="U34" s="51">
        <v>265</v>
      </c>
      <c r="V34" s="52">
        <f t="shared" si="1"/>
        <v>344.5</v>
      </c>
      <c r="W34" s="53">
        <v>430</v>
      </c>
      <c r="X34" s="46">
        <f t="shared" si="2"/>
        <v>559</v>
      </c>
      <c r="Y34" s="53">
        <v>480</v>
      </c>
      <c r="Z34" s="46">
        <f t="shared" si="6"/>
        <v>624</v>
      </c>
      <c r="AA34" s="53">
        <v>540</v>
      </c>
      <c r="AB34" s="60">
        <f t="shared" si="7"/>
        <v>702</v>
      </c>
    </row>
    <row r="35" spans="1:28" ht="15.75" thickBot="1" x14ac:dyDescent="0.3">
      <c r="A35" s="6"/>
      <c r="B35" s="12"/>
      <c r="C35" s="12"/>
      <c r="D35" s="7"/>
      <c r="E35" s="22"/>
      <c r="F35" s="69"/>
      <c r="G35" s="22"/>
      <c r="H35" s="69"/>
      <c r="I35" s="22"/>
      <c r="J35" s="69"/>
      <c r="K35" s="22"/>
      <c r="L35" s="69"/>
      <c r="M35" s="22"/>
      <c r="N35" s="69"/>
      <c r="O35" s="17" t="s">
        <v>30</v>
      </c>
      <c r="P35" s="12"/>
      <c r="Q35" s="12"/>
      <c r="R35" s="12"/>
      <c r="S35" s="58">
        <v>225</v>
      </c>
      <c r="T35" s="50">
        <f t="shared" si="0"/>
        <v>292.5</v>
      </c>
      <c r="U35" s="47">
        <v>225</v>
      </c>
      <c r="V35" s="48">
        <f t="shared" si="1"/>
        <v>292.5</v>
      </c>
      <c r="W35" s="49">
        <v>225</v>
      </c>
      <c r="X35" s="50">
        <f t="shared" si="2"/>
        <v>292.5</v>
      </c>
      <c r="Y35" s="49">
        <v>230</v>
      </c>
      <c r="Z35" s="50">
        <f t="shared" si="6"/>
        <v>299</v>
      </c>
      <c r="AA35" s="49">
        <v>260</v>
      </c>
      <c r="AB35" s="61">
        <f t="shared" si="7"/>
        <v>338</v>
      </c>
    </row>
    <row r="36" spans="1:28" ht="16.5" thickTop="1" x14ac:dyDescent="0.25">
      <c r="A36" s="15" t="s">
        <v>17</v>
      </c>
      <c r="B36" s="16"/>
      <c r="C36" s="14"/>
      <c r="D36" s="5"/>
      <c r="E36" s="20">
        <v>210</v>
      </c>
      <c r="F36" s="46">
        <f t="shared" si="3"/>
        <v>241.5</v>
      </c>
      <c r="G36" s="20">
        <v>230</v>
      </c>
      <c r="H36" s="46">
        <f t="shared" si="4"/>
        <v>264.5</v>
      </c>
      <c r="I36" s="20">
        <v>280</v>
      </c>
      <c r="J36" s="46">
        <f t="shared" si="5"/>
        <v>322</v>
      </c>
      <c r="K36" s="20">
        <v>300</v>
      </c>
      <c r="L36" s="46">
        <f t="shared" si="8"/>
        <v>345</v>
      </c>
      <c r="M36" s="20">
        <v>320</v>
      </c>
      <c r="N36" s="46">
        <f t="shared" si="9"/>
        <v>368</v>
      </c>
      <c r="O36" s="15" t="s">
        <v>17</v>
      </c>
      <c r="P36" s="16"/>
      <c r="Q36" s="14"/>
      <c r="R36" s="14"/>
      <c r="S36" s="59">
        <v>250</v>
      </c>
      <c r="T36" s="46">
        <f t="shared" si="0"/>
        <v>325</v>
      </c>
      <c r="U36" s="51">
        <v>250</v>
      </c>
      <c r="V36" s="52">
        <f t="shared" si="1"/>
        <v>325</v>
      </c>
      <c r="W36" s="53">
        <v>340</v>
      </c>
      <c r="X36" s="46">
        <f t="shared" si="2"/>
        <v>442</v>
      </c>
      <c r="Y36" s="53">
        <v>360</v>
      </c>
      <c r="Z36" s="46">
        <f t="shared" si="6"/>
        <v>468</v>
      </c>
      <c r="AA36" s="53">
        <v>390</v>
      </c>
      <c r="AB36" s="60">
        <f t="shared" si="7"/>
        <v>507</v>
      </c>
    </row>
    <row r="37" spans="1:28" ht="15.75" thickBot="1" x14ac:dyDescent="0.3">
      <c r="A37" s="6"/>
      <c r="B37" s="12"/>
      <c r="C37" s="12"/>
      <c r="D37" s="7"/>
      <c r="E37" s="22"/>
      <c r="F37" s="69"/>
      <c r="G37" s="22"/>
      <c r="H37" s="69"/>
      <c r="I37" s="22"/>
      <c r="J37" s="69"/>
      <c r="K37" s="22"/>
      <c r="L37" s="69"/>
      <c r="M37" s="22"/>
      <c r="N37" s="69"/>
      <c r="O37" s="17" t="s">
        <v>29</v>
      </c>
      <c r="P37" s="12"/>
      <c r="Q37" s="12"/>
      <c r="R37" s="12"/>
      <c r="S37" s="58">
        <v>200</v>
      </c>
      <c r="T37" s="50">
        <f t="shared" si="0"/>
        <v>260</v>
      </c>
      <c r="U37" s="47">
        <v>200</v>
      </c>
      <c r="V37" s="48">
        <f t="shared" si="1"/>
        <v>260</v>
      </c>
      <c r="W37" s="49">
        <v>200</v>
      </c>
      <c r="X37" s="50">
        <f t="shared" si="2"/>
        <v>260</v>
      </c>
      <c r="Y37" s="49">
        <v>200</v>
      </c>
      <c r="Z37" s="50">
        <f t="shared" si="6"/>
        <v>260</v>
      </c>
      <c r="AA37" s="49">
        <v>220</v>
      </c>
      <c r="AB37" s="61">
        <f t="shared" si="7"/>
        <v>286</v>
      </c>
    </row>
    <row r="38" spans="1:28" ht="16.5" thickTop="1" x14ac:dyDescent="0.25">
      <c r="A38" s="15" t="s">
        <v>18</v>
      </c>
      <c r="B38" s="16"/>
      <c r="C38" s="14"/>
      <c r="D38" s="5"/>
      <c r="E38" s="20">
        <v>155</v>
      </c>
      <c r="F38" s="46">
        <f t="shared" si="3"/>
        <v>178.25</v>
      </c>
      <c r="G38" s="20">
        <v>180</v>
      </c>
      <c r="H38" s="46">
        <f t="shared" si="4"/>
        <v>207</v>
      </c>
      <c r="I38" s="20">
        <v>200</v>
      </c>
      <c r="J38" s="46">
        <f t="shared" si="5"/>
        <v>230</v>
      </c>
      <c r="K38" s="20">
        <v>220</v>
      </c>
      <c r="L38" s="46">
        <f t="shared" si="8"/>
        <v>253</v>
      </c>
      <c r="M38" s="20">
        <v>250</v>
      </c>
      <c r="N38" s="46">
        <f t="shared" si="9"/>
        <v>287.5</v>
      </c>
      <c r="O38" s="15" t="s">
        <v>18</v>
      </c>
      <c r="P38" s="16"/>
      <c r="Q38" s="14"/>
      <c r="R38" s="14"/>
      <c r="S38" s="59">
        <v>190</v>
      </c>
      <c r="T38" s="46">
        <f t="shared" si="0"/>
        <v>247</v>
      </c>
      <c r="U38" s="51">
        <v>190</v>
      </c>
      <c r="V38" s="52">
        <f t="shared" si="1"/>
        <v>247</v>
      </c>
      <c r="W38" s="53">
        <v>240</v>
      </c>
      <c r="X38" s="46">
        <f t="shared" si="2"/>
        <v>312</v>
      </c>
      <c r="Y38" s="53">
        <v>265</v>
      </c>
      <c r="Z38" s="46">
        <f t="shared" si="6"/>
        <v>344.5</v>
      </c>
      <c r="AA38" s="53">
        <v>300</v>
      </c>
      <c r="AB38" s="60">
        <f t="shared" si="7"/>
        <v>390</v>
      </c>
    </row>
    <row r="39" spans="1:28" ht="15.75" thickBot="1" x14ac:dyDescent="0.3">
      <c r="A39" s="6"/>
      <c r="B39" s="12"/>
      <c r="C39" s="12"/>
      <c r="D39" s="7"/>
      <c r="E39" s="22"/>
      <c r="F39" s="69"/>
      <c r="G39" s="22"/>
      <c r="H39" s="69"/>
      <c r="I39" s="22"/>
      <c r="J39" s="69"/>
      <c r="K39" s="22"/>
      <c r="L39" s="69"/>
      <c r="M39" s="22"/>
      <c r="N39" s="69"/>
      <c r="O39" s="17" t="s">
        <v>28</v>
      </c>
      <c r="P39" s="12"/>
      <c r="Q39" s="12"/>
      <c r="R39" s="12"/>
      <c r="S39" s="58">
        <v>200</v>
      </c>
      <c r="T39" s="50">
        <f t="shared" si="0"/>
        <v>260</v>
      </c>
      <c r="U39" s="47">
        <v>200</v>
      </c>
      <c r="V39" s="48">
        <f t="shared" si="1"/>
        <v>260</v>
      </c>
      <c r="W39" s="49">
        <v>200</v>
      </c>
      <c r="X39" s="50">
        <f t="shared" si="2"/>
        <v>260</v>
      </c>
      <c r="Y39" s="49">
        <v>200</v>
      </c>
      <c r="Z39" s="50">
        <f t="shared" si="6"/>
        <v>260</v>
      </c>
      <c r="AA39" s="49">
        <v>200</v>
      </c>
      <c r="AB39" s="61">
        <f t="shared" si="7"/>
        <v>260</v>
      </c>
    </row>
    <row r="40" spans="1:28" ht="16.5" thickTop="1" x14ac:dyDescent="0.25">
      <c r="A40" s="15" t="s">
        <v>19</v>
      </c>
      <c r="B40" s="16"/>
      <c r="C40" s="14"/>
      <c r="D40" s="5"/>
      <c r="E40" s="20">
        <v>115</v>
      </c>
      <c r="F40" s="46">
        <f t="shared" si="3"/>
        <v>132.25</v>
      </c>
      <c r="G40" s="20">
        <v>130</v>
      </c>
      <c r="H40" s="46">
        <f t="shared" si="4"/>
        <v>149.5</v>
      </c>
      <c r="I40" s="20">
        <v>160</v>
      </c>
      <c r="J40" s="46">
        <f t="shared" si="5"/>
        <v>184</v>
      </c>
      <c r="K40" s="20">
        <v>195</v>
      </c>
      <c r="L40" s="46">
        <f t="shared" si="8"/>
        <v>224.25</v>
      </c>
      <c r="M40" s="20">
        <v>200</v>
      </c>
      <c r="N40" s="46">
        <f t="shared" si="9"/>
        <v>230</v>
      </c>
      <c r="O40" s="15" t="s">
        <v>19</v>
      </c>
      <c r="P40" s="16"/>
      <c r="Q40" s="14"/>
      <c r="R40" s="14"/>
      <c r="S40" s="59">
        <v>180</v>
      </c>
      <c r="T40" s="46">
        <f t="shared" si="0"/>
        <v>234</v>
      </c>
      <c r="U40" s="51">
        <v>180</v>
      </c>
      <c r="V40" s="52">
        <f t="shared" si="1"/>
        <v>234</v>
      </c>
      <c r="W40" s="53">
        <v>200</v>
      </c>
      <c r="X40" s="46">
        <f t="shared" si="2"/>
        <v>260</v>
      </c>
      <c r="Y40" s="53">
        <v>220</v>
      </c>
      <c r="Z40" s="46">
        <f t="shared" si="6"/>
        <v>286</v>
      </c>
      <c r="AA40" s="53">
        <v>250</v>
      </c>
      <c r="AB40" s="60">
        <f t="shared" si="7"/>
        <v>325</v>
      </c>
    </row>
    <row r="41" spans="1:28" ht="15.75" thickBot="1" x14ac:dyDescent="0.3">
      <c r="A41" s="6"/>
      <c r="B41" s="12"/>
      <c r="C41" s="12"/>
      <c r="D41" s="7"/>
      <c r="E41" s="22"/>
      <c r="F41" s="69"/>
      <c r="G41" s="22"/>
      <c r="H41" s="69"/>
      <c r="I41" s="22"/>
      <c r="J41" s="69"/>
      <c r="K41" s="22"/>
      <c r="L41" s="69"/>
      <c r="M41" s="22"/>
      <c r="N41" s="69"/>
      <c r="O41" s="17" t="s">
        <v>27</v>
      </c>
      <c r="P41" s="12"/>
      <c r="Q41" s="12"/>
      <c r="R41" s="12"/>
      <c r="S41" s="58">
        <v>180</v>
      </c>
      <c r="T41" s="50">
        <f t="shared" si="0"/>
        <v>234</v>
      </c>
      <c r="U41" s="47">
        <v>180</v>
      </c>
      <c r="V41" s="48">
        <f t="shared" si="1"/>
        <v>234</v>
      </c>
      <c r="W41" s="49">
        <v>180</v>
      </c>
      <c r="X41" s="50">
        <f t="shared" si="2"/>
        <v>234</v>
      </c>
      <c r="Y41" s="49">
        <v>180</v>
      </c>
      <c r="Z41" s="50">
        <f t="shared" si="6"/>
        <v>234</v>
      </c>
      <c r="AA41" s="49">
        <v>180</v>
      </c>
      <c r="AB41" s="61">
        <f t="shared" si="7"/>
        <v>234</v>
      </c>
    </row>
    <row r="42" spans="1:28" ht="16.5" thickTop="1" x14ac:dyDescent="0.25">
      <c r="A42" s="15" t="s">
        <v>20</v>
      </c>
      <c r="B42" s="16"/>
      <c r="C42" s="14"/>
      <c r="D42" s="5"/>
      <c r="E42" s="23">
        <v>95</v>
      </c>
      <c r="F42" s="70">
        <f t="shared" si="3"/>
        <v>109.25</v>
      </c>
      <c r="G42" s="23">
        <v>105</v>
      </c>
      <c r="H42" s="70">
        <f t="shared" si="4"/>
        <v>120.75</v>
      </c>
      <c r="I42" s="23">
        <v>130</v>
      </c>
      <c r="J42" s="70">
        <f t="shared" si="5"/>
        <v>149.5</v>
      </c>
      <c r="K42" s="23">
        <v>145</v>
      </c>
      <c r="L42" s="70">
        <f t="shared" si="8"/>
        <v>166.75</v>
      </c>
      <c r="M42" s="23">
        <v>165</v>
      </c>
      <c r="N42" s="70">
        <f t="shared" si="9"/>
        <v>189.75</v>
      </c>
      <c r="O42" s="15" t="s">
        <v>20</v>
      </c>
      <c r="P42" s="16"/>
      <c r="Q42" s="14"/>
      <c r="R42" s="14"/>
      <c r="S42" s="62">
        <v>170</v>
      </c>
      <c r="T42" s="46">
        <f t="shared" si="0"/>
        <v>221</v>
      </c>
      <c r="U42" s="54">
        <v>170</v>
      </c>
      <c r="V42" s="52">
        <f t="shared" si="1"/>
        <v>221</v>
      </c>
      <c r="W42" s="53">
        <v>200</v>
      </c>
      <c r="X42" s="46">
        <f t="shared" si="2"/>
        <v>260</v>
      </c>
      <c r="Y42" s="53">
        <v>200</v>
      </c>
      <c r="Z42" s="46">
        <f t="shared" si="6"/>
        <v>260</v>
      </c>
      <c r="AA42" s="53">
        <v>220</v>
      </c>
      <c r="AB42" s="60">
        <f t="shared" si="7"/>
        <v>286</v>
      </c>
    </row>
    <row r="43" spans="1:28" ht="15.75" thickBot="1" x14ac:dyDescent="0.3">
      <c r="A43" s="6"/>
      <c r="B43" s="12"/>
      <c r="C43" s="12"/>
      <c r="D43" s="7"/>
      <c r="E43" s="22"/>
      <c r="F43" s="69"/>
      <c r="G43" s="22"/>
      <c r="H43" s="69"/>
      <c r="I43" s="22"/>
      <c r="J43" s="67"/>
      <c r="K43" s="22"/>
      <c r="L43" s="67"/>
      <c r="M43" s="22"/>
      <c r="N43" s="67"/>
      <c r="O43" s="17" t="s">
        <v>26</v>
      </c>
      <c r="P43" s="12"/>
      <c r="Q43" s="12"/>
      <c r="R43" s="12"/>
      <c r="S43" s="63">
        <v>150</v>
      </c>
      <c r="T43" s="50">
        <f t="shared" si="0"/>
        <v>195</v>
      </c>
      <c r="U43" s="64">
        <v>150</v>
      </c>
      <c r="V43" s="48">
        <f t="shared" si="1"/>
        <v>195</v>
      </c>
      <c r="W43" s="49">
        <v>150</v>
      </c>
      <c r="X43" s="50">
        <f t="shared" si="2"/>
        <v>195</v>
      </c>
      <c r="Y43" s="49">
        <v>150</v>
      </c>
      <c r="Z43" s="50">
        <f t="shared" si="6"/>
        <v>195</v>
      </c>
      <c r="AA43" s="49">
        <v>150</v>
      </c>
      <c r="AB43" s="61">
        <f t="shared" si="7"/>
        <v>195</v>
      </c>
    </row>
    <row r="44" spans="1:28" ht="15.75" thickTop="1" x14ac:dyDescent="0.25"/>
    <row r="45" spans="1:28" x14ac:dyDescent="0.25">
      <c r="A45" s="18" t="s">
        <v>67</v>
      </c>
    </row>
    <row r="51" spans="1:2" hidden="1" x14ac:dyDescent="0.25"/>
    <row r="52" spans="1:2" hidden="1" x14ac:dyDescent="0.25">
      <c r="A52" s="19">
        <v>0.15</v>
      </c>
    </row>
    <row r="53" spans="1:2" hidden="1" x14ac:dyDescent="0.25">
      <c r="A53" s="24">
        <v>0.2</v>
      </c>
      <c r="B53" s="55">
        <v>0.1</v>
      </c>
    </row>
    <row r="54" spans="1:2" hidden="1" x14ac:dyDescent="0.25"/>
  </sheetData>
  <sheetProtection algorithmName="SHA-512" hashValue="Nrjp2EZz8jFTHHZaKVHdjquHYbqN7jBWbXPOj9tstTzKRhhatmeEDvNCQuLOP/kG0S4w48cpiHYIoHviC4qx4Q==" saltValue="HW5yTeuNGs834h0XkXn9EA==" spinCount="100000" sheet="1" formatCells="0" formatColumns="0" formatRows="0" insertColumns="0" insertRows="0" insertHyperlinks="0" deleteColumns="0" deleteRows="0" sort="0" autoFilter="0" pivotTables="0"/>
  <mergeCells count="2">
    <mergeCell ref="A3:N3"/>
    <mergeCell ref="O3:A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51"/>
  <sheetViews>
    <sheetView workbookViewId="0">
      <selection activeCell="A46" sqref="A46:XFD51"/>
    </sheetView>
  </sheetViews>
  <sheetFormatPr defaultRowHeight="15" x14ac:dyDescent="0.25"/>
  <cols>
    <col min="5" max="5" width="9.140625" hidden="1" customWidth="1"/>
    <col min="6" max="6" width="9.140625" style="65"/>
    <col min="7" max="7" width="9.140625" hidden="1" customWidth="1"/>
    <col min="8" max="8" width="9.140625" style="65"/>
    <col min="9" max="9" width="9.140625" hidden="1" customWidth="1"/>
    <col min="10" max="10" width="9.140625" style="65"/>
    <col min="11" max="11" width="9.140625" hidden="1" customWidth="1"/>
    <col min="12" max="12" width="9.140625" style="65"/>
    <col min="13" max="13" width="9.140625" hidden="1" customWidth="1"/>
    <col min="14" max="14" width="9.140625" style="65"/>
    <col min="19" max="19" width="9.140625" hidden="1" customWidth="1"/>
    <col min="20" max="20" width="9.140625" style="65" customWidth="1"/>
    <col min="21" max="21" width="9.140625" hidden="1" customWidth="1"/>
    <col min="22" max="22" width="9.140625" style="65" customWidth="1"/>
    <col min="23" max="23" width="9.140625" hidden="1" customWidth="1"/>
    <col min="24" max="24" width="9.140625" style="65" customWidth="1"/>
    <col min="25" max="25" width="9.140625" hidden="1" customWidth="1"/>
    <col min="26" max="26" width="9.140625" style="65" customWidth="1"/>
    <col min="27" max="27" width="9.140625" hidden="1" customWidth="1"/>
    <col min="28" max="28" width="9.140625" style="65"/>
  </cols>
  <sheetData>
    <row r="1" spans="1:28" x14ac:dyDescent="0.25">
      <c r="A1" s="1"/>
    </row>
    <row r="3" spans="1:28" ht="38.25" customHeight="1" x14ac:dyDescent="0.25">
      <c r="A3" s="88" t="s">
        <v>66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 t="s">
        <v>66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1:28" ht="15.75" x14ac:dyDescent="0.25">
      <c r="C4" s="3"/>
      <c r="Q4" s="3"/>
    </row>
    <row r="7" spans="1:28" ht="18.75" x14ac:dyDescent="0.3">
      <c r="B7" s="4" t="s">
        <v>40</v>
      </c>
      <c r="P7" s="4" t="s">
        <v>41</v>
      </c>
    </row>
    <row r="9" spans="1:28" ht="15.75" thickBot="1" x14ac:dyDescent="0.3"/>
    <row r="10" spans="1:28" ht="15.75" thickTop="1" x14ac:dyDescent="0.25">
      <c r="A10" s="8" t="s">
        <v>0</v>
      </c>
      <c r="B10" s="14"/>
      <c r="C10" s="13"/>
      <c r="D10" s="11"/>
      <c r="E10" s="10" t="s">
        <v>1</v>
      </c>
      <c r="F10" s="66" t="s">
        <v>1</v>
      </c>
      <c r="G10" s="10" t="s">
        <v>3</v>
      </c>
      <c r="H10" s="66" t="s">
        <v>3</v>
      </c>
      <c r="I10" s="10" t="s">
        <v>2</v>
      </c>
      <c r="J10" s="66" t="s">
        <v>2</v>
      </c>
      <c r="K10" s="10" t="s">
        <v>4</v>
      </c>
      <c r="L10" s="66" t="s">
        <v>4</v>
      </c>
      <c r="M10" s="10" t="s">
        <v>5</v>
      </c>
      <c r="N10" s="66" t="s">
        <v>5</v>
      </c>
      <c r="O10" s="8" t="s">
        <v>0</v>
      </c>
      <c r="P10" s="14"/>
      <c r="Q10" s="13"/>
      <c r="R10" s="11"/>
      <c r="S10" s="10" t="s">
        <v>1</v>
      </c>
      <c r="T10" s="66" t="s">
        <v>1</v>
      </c>
      <c r="U10" s="10" t="s">
        <v>3</v>
      </c>
      <c r="V10" s="66" t="s">
        <v>3</v>
      </c>
      <c r="W10" s="10" t="s">
        <v>2</v>
      </c>
      <c r="X10" s="66" t="s">
        <v>2</v>
      </c>
      <c r="Y10" s="10" t="s">
        <v>4</v>
      </c>
      <c r="Z10" s="66" t="s">
        <v>4</v>
      </c>
      <c r="AA10" s="10" t="s">
        <v>5</v>
      </c>
      <c r="AB10" s="66" t="s">
        <v>5</v>
      </c>
    </row>
    <row r="11" spans="1:28" ht="15.75" thickBot="1" x14ac:dyDescent="0.3">
      <c r="A11" s="6"/>
      <c r="B11" s="12"/>
      <c r="C11" s="12"/>
      <c r="D11" s="7"/>
      <c r="E11" s="9"/>
      <c r="F11" s="67"/>
      <c r="G11" s="9"/>
      <c r="H11" s="67"/>
      <c r="I11" s="9"/>
      <c r="J11" s="67"/>
      <c r="K11" s="9"/>
      <c r="L11" s="67"/>
      <c r="M11" s="9"/>
      <c r="N11" s="67"/>
      <c r="O11" s="6"/>
      <c r="P11" s="12"/>
      <c r="Q11" s="12"/>
      <c r="R11" s="7"/>
      <c r="S11" s="9"/>
      <c r="T11" s="67"/>
      <c r="U11" s="9"/>
      <c r="V11" s="67"/>
      <c r="W11" s="9"/>
      <c r="X11" s="67"/>
      <c r="Y11" s="9"/>
      <c r="Z11" s="67"/>
      <c r="AA11" s="9"/>
      <c r="AB11" s="67"/>
    </row>
    <row r="12" spans="1:28" ht="16.5" thickTop="1" x14ac:dyDescent="0.25">
      <c r="A12" s="15" t="s">
        <v>6</v>
      </c>
      <c r="B12" s="14"/>
      <c r="C12" s="14"/>
      <c r="D12" s="5"/>
      <c r="E12" s="25">
        <v>4500</v>
      </c>
      <c r="F12" s="68">
        <f>E12+(E12*40/100)</f>
        <v>6300</v>
      </c>
      <c r="G12" s="25">
        <v>4500</v>
      </c>
      <c r="H12" s="68">
        <f>G12+(G12*40/100)</f>
        <v>6300</v>
      </c>
      <c r="I12" s="25">
        <v>5500</v>
      </c>
      <c r="J12" s="68">
        <f>I12+(I12*40/100)</f>
        <v>7700</v>
      </c>
      <c r="K12" s="25"/>
      <c r="L12" s="68"/>
      <c r="M12" s="25"/>
      <c r="N12" s="68"/>
      <c r="O12" s="15" t="s">
        <v>6</v>
      </c>
      <c r="P12" s="14"/>
      <c r="Q12" s="14"/>
      <c r="R12" s="5"/>
      <c r="S12" s="32">
        <v>5900</v>
      </c>
      <c r="T12" s="68">
        <f>S12+(S12*60/100)</f>
        <v>9440</v>
      </c>
      <c r="U12" s="32">
        <v>6000</v>
      </c>
      <c r="V12" s="68">
        <f>U12+(U12*60/100)</f>
        <v>9600</v>
      </c>
      <c r="W12" s="32">
        <v>7500</v>
      </c>
      <c r="X12" s="68">
        <f>W12+(W12*60/100)</f>
        <v>12000</v>
      </c>
      <c r="Y12" s="32"/>
      <c r="Z12" s="68"/>
      <c r="AA12" s="32"/>
      <c r="AB12" s="68"/>
    </row>
    <row r="13" spans="1:28" ht="15.75" thickBot="1" x14ac:dyDescent="0.3">
      <c r="A13" s="6"/>
      <c r="B13" s="12"/>
      <c r="C13" s="12"/>
      <c r="D13" s="7"/>
      <c r="E13" s="26"/>
      <c r="F13" s="67"/>
      <c r="G13" s="26"/>
      <c r="H13" s="67"/>
      <c r="I13" s="26"/>
      <c r="J13" s="67"/>
      <c r="K13" s="26"/>
      <c r="L13" s="67"/>
      <c r="M13" s="26"/>
      <c r="N13" s="67"/>
      <c r="O13" s="17" t="s">
        <v>24</v>
      </c>
      <c r="P13" s="12"/>
      <c r="Q13" s="12"/>
      <c r="R13" s="7"/>
      <c r="S13" s="34">
        <v>3600</v>
      </c>
      <c r="T13" s="71">
        <f t="shared" ref="T13:T43" si="0">S13+(S13*60/100)</f>
        <v>5760</v>
      </c>
      <c r="U13" s="34">
        <v>3600</v>
      </c>
      <c r="V13" s="71">
        <f t="shared" ref="V13:V43" si="1">U13+(U13*60/100)</f>
        <v>5760</v>
      </c>
      <c r="W13" s="34">
        <v>4000</v>
      </c>
      <c r="X13" s="71">
        <f t="shared" ref="X13:X43" si="2">W13+(W13*60/100)</f>
        <v>6400</v>
      </c>
      <c r="Y13" s="34"/>
      <c r="Z13" s="71"/>
      <c r="AA13" s="34"/>
      <c r="AB13" s="71"/>
    </row>
    <row r="14" spans="1:28" ht="16.5" thickTop="1" x14ac:dyDescent="0.25">
      <c r="A14" s="15" t="s">
        <v>22</v>
      </c>
      <c r="B14" s="14"/>
      <c r="C14" s="14"/>
      <c r="D14" s="5"/>
      <c r="E14" s="25">
        <v>2500</v>
      </c>
      <c r="F14" s="68">
        <f t="shared" ref="F14:F26" si="3">E14+(E14*40/100)</f>
        <v>3500</v>
      </c>
      <c r="G14" s="25">
        <v>3600</v>
      </c>
      <c r="H14" s="68">
        <f t="shared" ref="H14:H26" si="4">G14+(G14*40/100)</f>
        <v>5040</v>
      </c>
      <c r="I14" s="25">
        <v>4200</v>
      </c>
      <c r="J14" s="68">
        <f t="shared" ref="J14:J26" si="5">I14+(I14*40/100)</f>
        <v>5880</v>
      </c>
      <c r="K14" s="25">
        <v>6000</v>
      </c>
      <c r="L14" s="68">
        <f>K14+(K14*40/100)</f>
        <v>8400</v>
      </c>
      <c r="M14" s="25">
        <v>9500</v>
      </c>
      <c r="N14" s="68">
        <f>M14+(M14*40/100)</f>
        <v>13300</v>
      </c>
      <c r="O14" s="15" t="s">
        <v>22</v>
      </c>
      <c r="P14" s="14"/>
      <c r="Q14" s="14"/>
      <c r="R14" s="5"/>
      <c r="S14" s="32">
        <v>4200</v>
      </c>
      <c r="T14" s="68">
        <f t="shared" si="0"/>
        <v>6720</v>
      </c>
      <c r="U14" s="32">
        <v>4200</v>
      </c>
      <c r="V14" s="68">
        <f t="shared" si="1"/>
        <v>6720</v>
      </c>
      <c r="W14" s="32">
        <v>5400</v>
      </c>
      <c r="X14" s="68">
        <f t="shared" si="2"/>
        <v>8640</v>
      </c>
      <c r="Y14" s="32">
        <v>6700</v>
      </c>
      <c r="Z14" s="68">
        <f>Y14+(Y14*60/100)</f>
        <v>10720</v>
      </c>
      <c r="AA14" s="32">
        <v>10000</v>
      </c>
      <c r="AB14" s="68">
        <f>AA14+(AA14*60/100)</f>
        <v>16000</v>
      </c>
    </row>
    <row r="15" spans="1:28" ht="15.75" thickBot="1" x14ac:dyDescent="0.3">
      <c r="A15" s="6"/>
      <c r="B15" s="12"/>
      <c r="C15" s="12"/>
      <c r="D15" s="7"/>
      <c r="E15" s="26"/>
      <c r="F15" s="67"/>
      <c r="G15" s="26"/>
      <c r="H15" s="67"/>
      <c r="I15" s="26"/>
      <c r="J15" s="67"/>
      <c r="K15" s="26"/>
      <c r="L15" s="67"/>
      <c r="M15" s="26"/>
      <c r="N15" s="67"/>
      <c r="O15" s="17" t="s">
        <v>25</v>
      </c>
      <c r="P15" s="12"/>
      <c r="Q15" s="12"/>
      <c r="R15" s="7"/>
      <c r="S15" s="34">
        <v>2400</v>
      </c>
      <c r="T15" s="71">
        <f t="shared" si="0"/>
        <v>3840</v>
      </c>
      <c r="U15" s="34">
        <v>2400</v>
      </c>
      <c r="V15" s="71">
        <f t="shared" si="1"/>
        <v>3840</v>
      </c>
      <c r="W15" s="34">
        <v>2400</v>
      </c>
      <c r="X15" s="71">
        <f t="shared" si="2"/>
        <v>3840</v>
      </c>
      <c r="Y15" s="34">
        <v>2400</v>
      </c>
      <c r="Z15" s="71">
        <f t="shared" ref="Z15:Z43" si="6">Y15+(Y15*60/100)</f>
        <v>3840</v>
      </c>
      <c r="AA15" s="34">
        <v>3200</v>
      </c>
      <c r="AB15" s="71">
        <f t="shared" ref="AB15:AB43" si="7">AA15+(AA15*60/100)</f>
        <v>5120</v>
      </c>
    </row>
    <row r="16" spans="1:28" ht="16.5" thickTop="1" x14ac:dyDescent="0.25">
      <c r="A16" s="15" t="s">
        <v>7</v>
      </c>
      <c r="B16" s="14"/>
      <c r="C16" s="14"/>
      <c r="D16" s="5"/>
      <c r="E16" s="25">
        <v>2200</v>
      </c>
      <c r="F16" s="68">
        <f t="shared" si="3"/>
        <v>3080</v>
      </c>
      <c r="G16" s="25">
        <v>2800</v>
      </c>
      <c r="H16" s="68">
        <f t="shared" si="4"/>
        <v>3920</v>
      </c>
      <c r="I16" s="25">
        <v>3100</v>
      </c>
      <c r="J16" s="68">
        <f t="shared" si="5"/>
        <v>4340</v>
      </c>
      <c r="K16" s="25">
        <v>4200</v>
      </c>
      <c r="L16" s="68">
        <f t="shared" ref="L16:L26" si="8">K16+(K16*40/100)</f>
        <v>5880</v>
      </c>
      <c r="M16" s="25">
        <v>7200</v>
      </c>
      <c r="N16" s="68">
        <f t="shared" ref="N16:N26" si="9">M16+(M16*40/100)</f>
        <v>10080</v>
      </c>
      <c r="O16" s="15" t="s">
        <v>7</v>
      </c>
      <c r="P16" s="14"/>
      <c r="Q16" s="14"/>
      <c r="R16" s="5"/>
      <c r="S16" s="32">
        <v>3400</v>
      </c>
      <c r="T16" s="68">
        <f t="shared" si="0"/>
        <v>5440</v>
      </c>
      <c r="U16" s="32">
        <v>3400</v>
      </c>
      <c r="V16" s="68">
        <f t="shared" si="1"/>
        <v>5440</v>
      </c>
      <c r="W16" s="32">
        <v>3800</v>
      </c>
      <c r="X16" s="68">
        <f t="shared" si="2"/>
        <v>6080</v>
      </c>
      <c r="Y16" s="32">
        <v>4560</v>
      </c>
      <c r="Z16" s="68">
        <f t="shared" si="6"/>
        <v>7296</v>
      </c>
      <c r="AA16" s="32">
        <v>7200</v>
      </c>
      <c r="AB16" s="68">
        <f t="shared" si="7"/>
        <v>11520</v>
      </c>
    </row>
    <row r="17" spans="1:28" ht="15.75" thickBot="1" x14ac:dyDescent="0.3">
      <c r="A17" s="6"/>
      <c r="B17" s="12"/>
      <c r="C17" s="12"/>
      <c r="D17" s="7"/>
      <c r="E17" s="26"/>
      <c r="F17" s="67"/>
      <c r="G17" s="26"/>
      <c r="H17" s="67"/>
      <c r="I17" s="26"/>
      <c r="J17" s="67"/>
      <c r="K17" s="26"/>
      <c r="L17" s="67"/>
      <c r="M17" s="26"/>
      <c r="N17" s="67"/>
      <c r="O17" s="17" t="s">
        <v>39</v>
      </c>
      <c r="P17" s="12"/>
      <c r="Q17" s="12"/>
      <c r="R17" s="7"/>
      <c r="S17" s="34">
        <v>2050</v>
      </c>
      <c r="T17" s="71">
        <f t="shared" si="0"/>
        <v>3280</v>
      </c>
      <c r="U17" s="34">
        <v>2050</v>
      </c>
      <c r="V17" s="71">
        <f t="shared" si="1"/>
        <v>3280</v>
      </c>
      <c r="W17" s="34">
        <v>2160</v>
      </c>
      <c r="X17" s="71">
        <f t="shared" si="2"/>
        <v>3456</v>
      </c>
      <c r="Y17" s="34">
        <v>2400</v>
      </c>
      <c r="Z17" s="71">
        <f t="shared" si="6"/>
        <v>3840</v>
      </c>
      <c r="AA17" s="34">
        <v>2640</v>
      </c>
      <c r="AB17" s="71">
        <f t="shared" si="7"/>
        <v>4224</v>
      </c>
    </row>
    <row r="18" spans="1:28" ht="16.5" thickTop="1" x14ac:dyDescent="0.25">
      <c r="A18" s="15" t="s">
        <v>8</v>
      </c>
      <c r="B18" s="16"/>
      <c r="C18" s="14"/>
      <c r="D18" s="5"/>
      <c r="E18" s="25">
        <v>1800</v>
      </c>
      <c r="F18" s="68">
        <f t="shared" si="3"/>
        <v>2520</v>
      </c>
      <c r="G18" s="25">
        <v>2000</v>
      </c>
      <c r="H18" s="68">
        <f t="shared" si="4"/>
        <v>2800</v>
      </c>
      <c r="I18" s="25">
        <v>2400</v>
      </c>
      <c r="J18" s="68">
        <f t="shared" si="5"/>
        <v>3360</v>
      </c>
      <c r="K18" s="25">
        <v>3100</v>
      </c>
      <c r="L18" s="68">
        <f t="shared" si="8"/>
        <v>4340</v>
      </c>
      <c r="M18" s="25">
        <v>4500</v>
      </c>
      <c r="N18" s="68">
        <f t="shared" si="9"/>
        <v>6300</v>
      </c>
      <c r="O18" s="15" t="s">
        <v>8</v>
      </c>
      <c r="P18" s="16"/>
      <c r="Q18" s="14"/>
      <c r="R18" s="5"/>
      <c r="S18" s="32">
        <v>2400</v>
      </c>
      <c r="T18" s="68">
        <f t="shared" si="0"/>
        <v>3840</v>
      </c>
      <c r="U18" s="32">
        <v>2400</v>
      </c>
      <c r="V18" s="68">
        <f t="shared" si="1"/>
        <v>3840</v>
      </c>
      <c r="W18" s="32">
        <v>3120</v>
      </c>
      <c r="X18" s="68">
        <f t="shared" si="2"/>
        <v>4992</v>
      </c>
      <c r="Y18" s="32">
        <v>3850</v>
      </c>
      <c r="Z18" s="68">
        <f t="shared" si="6"/>
        <v>6160</v>
      </c>
      <c r="AA18" s="32">
        <v>5000</v>
      </c>
      <c r="AB18" s="68">
        <f t="shared" si="7"/>
        <v>8000</v>
      </c>
    </row>
    <row r="19" spans="1:28" ht="15.75" thickBot="1" x14ac:dyDescent="0.3">
      <c r="A19" s="6"/>
      <c r="B19" s="12"/>
      <c r="C19" s="12"/>
      <c r="D19" s="7"/>
      <c r="E19" s="26"/>
      <c r="F19" s="67"/>
      <c r="G19" s="26"/>
      <c r="H19" s="67"/>
      <c r="I19" s="26"/>
      <c r="J19" s="67"/>
      <c r="K19" s="26"/>
      <c r="L19" s="67"/>
      <c r="M19" s="26"/>
      <c r="N19" s="67"/>
      <c r="O19" s="17" t="s">
        <v>38</v>
      </c>
      <c r="P19" s="12"/>
      <c r="Q19" s="12"/>
      <c r="R19" s="7"/>
      <c r="S19" s="34">
        <v>1440</v>
      </c>
      <c r="T19" s="71">
        <f t="shared" si="0"/>
        <v>2304</v>
      </c>
      <c r="U19" s="34">
        <v>1440</v>
      </c>
      <c r="V19" s="71">
        <f t="shared" si="1"/>
        <v>2304</v>
      </c>
      <c r="W19" s="34">
        <v>1560</v>
      </c>
      <c r="X19" s="71">
        <f t="shared" si="2"/>
        <v>2496</v>
      </c>
      <c r="Y19" s="34">
        <v>1700</v>
      </c>
      <c r="Z19" s="71">
        <f t="shared" si="6"/>
        <v>2720</v>
      </c>
      <c r="AA19" s="34">
        <v>1800</v>
      </c>
      <c r="AB19" s="71">
        <f t="shared" si="7"/>
        <v>2880</v>
      </c>
    </row>
    <row r="20" spans="1:28" ht="16.5" thickTop="1" x14ac:dyDescent="0.25">
      <c r="A20" s="15" t="s">
        <v>9</v>
      </c>
      <c r="B20" s="16"/>
      <c r="C20" s="14"/>
      <c r="D20" s="5"/>
      <c r="E20" s="25">
        <v>1450</v>
      </c>
      <c r="F20" s="68">
        <f t="shared" si="3"/>
        <v>2030</v>
      </c>
      <c r="G20" s="25">
        <v>1700</v>
      </c>
      <c r="H20" s="68">
        <f t="shared" si="4"/>
        <v>2380</v>
      </c>
      <c r="I20" s="25">
        <v>1900</v>
      </c>
      <c r="J20" s="68">
        <f t="shared" si="5"/>
        <v>2660</v>
      </c>
      <c r="K20" s="25">
        <v>2700</v>
      </c>
      <c r="L20" s="68">
        <f t="shared" si="8"/>
        <v>3780</v>
      </c>
      <c r="M20" s="25">
        <v>3600</v>
      </c>
      <c r="N20" s="68">
        <f t="shared" si="9"/>
        <v>5040</v>
      </c>
      <c r="O20" s="15" t="s">
        <v>9</v>
      </c>
      <c r="P20" s="16"/>
      <c r="Q20" s="14"/>
      <c r="R20" s="5"/>
      <c r="S20" s="32">
        <v>1800</v>
      </c>
      <c r="T20" s="68">
        <f t="shared" si="0"/>
        <v>2880</v>
      </c>
      <c r="U20" s="32">
        <v>1800</v>
      </c>
      <c r="V20" s="68">
        <f t="shared" si="1"/>
        <v>2880</v>
      </c>
      <c r="W20" s="32">
        <v>2600</v>
      </c>
      <c r="X20" s="68">
        <f t="shared" si="2"/>
        <v>4160</v>
      </c>
      <c r="Y20" s="32">
        <v>3200</v>
      </c>
      <c r="Z20" s="68">
        <f t="shared" si="6"/>
        <v>5120</v>
      </c>
      <c r="AA20" s="32">
        <v>3900</v>
      </c>
      <c r="AB20" s="68">
        <f t="shared" si="7"/>
        <v>6240</v>
      </c>
    </row>
    <row r="21" spans="1:28" ht="15.75" thickBot="1" x14ac:dyDescent="0.3">
      <c r="A21" s="6"/>
      <c r="B21" s="12"/>
      <c r="C21" s="12"/>
      <c r="D21" s="7"/>
      <c r="E21" s="26"/>
      <c r="F21" s="67"/>
      <c r="G21" s="26"/>
      <c r="H21" s="67"/>
      <c r="I21" s="26"/>
      <c r="J21" s="67"/>
      <c r="K21" s="26"/>
      <c r="L21" s="67"/>
      <c r="M21" s="26"/>
      <c r="N21" s="67"/>
      <c r="O21" s="17" t="s">
        <v>37</v>
      </c>
      <c r="P21" s="12"/>
      <c r="Q21" s="12"/>
      <c r="R21" s="7"/>
      <c r="S21" s="34">
        <v>1100</v>
      </c>
      <c r="T21" s="71">
        <f t="shared" si="0"/>
        <v>1760</v>
      </c>
      <c r="U21" s="34">
        <v>1100</v>
      </c>
      <c r="V21" s="71">
        <f t="shared" si="1"/>
        <v>1760</v>
      </c>
      <c r="W21" s="34">
        <v>1300</v>
      </c>
      <c r="X21" s="71">
        <f t="shared" si="2"/>
        <v>2080</v>
      </c>
      <c r="Y21" s="34">
        <v>1450</v>
      </c>
      <c r="Z21" s="71">
        <f t="shared" si="6"/>
        <v>2320</v>
      </c>
      <c r="AA21" s="34">
        <v>1600</v>
      </c>
      <c r="AB21" s="71">
        <f t="shared" si="7"/>
        <v>2560</v>
      </c>
    </row>
    <row r="22" spans="1:28" ht="16.5" thickTop="1" x14ac:dyDescent="0.25">
      <c r="A22" s="15" t="s">
        <v>10</v>
      </c>
      <c r="B22" s="16"/>
      <c r="C22" s="14"/>
      <c r="D22" s="5"/>
      <c r="E22" s="25">
        <v>1050</v>
      </c>
      <c r="F22" s="68">
        <f t="shared" si="3"/>
        <v>1470</v>
      </c>
      <c r="G22" s="25">
        <v>1200</v>
      </c>
      <c r="H22" s="68">
        <f t="shared" si="4"/>
        <v>1680</v>
      </c>
      <c r="I22" s="25">
        <v>1400</v>
      </c>
      <c r="J22" s="68">
        <f t="shared" si="5"/>
        <v>1960</v>
      </c>
      <c r="K22" s="25">
        <v>1800</v>
      </c>
      <c r="L22" s="68">
        <f t="shared" si="8"/>
        <v>2520</v>
      </c>
      <c r="M22" s="25">
        <v>2400</v>
      </c>
      <c r="N22" s="68">
        <f t="shared" si="9"/>
        <v>3360</v>
      </c>
      <c r="O22" s="15" t="s">
        <v>10</v>
      </c>
      <c r="P22" s="16"/>
      <c r="Q22" s="14"/>
      <c r="R22" s="5"/>
      <c r="S22" s="32">
        <v>1100</v>
      </c>
      <c r="T22" s="68">
        <f t="shared" si="0"/>
        <v>1760</v>
      </c>
      <c r="U22" s="32">
        <v>1100</v>
      </c>
      <c r="V22" s="68">
        <f t="shared" si="1"/>
        <v>1760</v>
      </c>
      <c r="W22" s="32">
        <v>1800</v>
      </c>
      <c r="X22" s="68">
        <f t="shared" si="2"/>
        <v>2880</v>
      </c>
      <c r="Y22" s="32">
        <v>2100</v>
      </c>
      <c r="Z22" s="68">
        <f t="shared" si="6"/>
        <v>3360</v>
      </c>
      <c r="AA22" s="32">
        <v>2600</v>
      </c>
      <c r="AB22" s="68">
        <f t="shared" si="7"/>
        <v>4160</v>
      </c>
    </row>
    <row r="23" spans="1:28" ht="15.75" thickBot="1" x14ac:dyDescent="0.3">
      <c r="A23" s="6"/>
      <c r="B23" s="12"/>
      <c r="C23" s="12"/>
      <c r="D23" s="7"/>
      <c r="E23" s="26"/>
      <c r="F23" s="67"/>
      <c r="G23" s="26"/>
      <c r="H23" s="67"/>
      <c r="I23" s="26"/>
      <c r="J23" s="67"/>
      <c r="K23" s="26"/>
      <c r="L23" s="67"/>
      <c r="M23" s="26"/>
      <c r="N23" s="67"/>
      <c r="O23" s="17" t="s">
        <v>36</v>
      </c>
      <c r="P23" s="12"/>
      <c r="Q23" s="12"/>
      <c r="R23" s="7"/>
      <c r="S23" s="34">
        <v>720</v>
      </c>
      <c r="T23" s="71">
        <f t="shared" si="0"/>
        <v>1152</v>
      </c>
      <c r="U23" s="34">
        <v>720</v>
      </c>
      <c r="V23" s="71">
        <f t="shared" si="1"/>
        <v>1152</v>
      </c>
      <c r="W23" s="34">
        <v>840</v>
      </c>
      <c r="X23" s="71">
        <f t="shared" si="2"/>
        <v>1344</v>
      </c>
      <c r="Y23" s="34">
        <v>960</v>
      </c>
      <c r="Z23" s="71">
        <f t="shared" si="6"/>
        <v>1536</v>
      </c>
      <c r="AA23" s="34">
        <v>960</v>
      </c>
      <c r="AB23" s="71">
        <f t="shared" si="7"/>
        <v>1536</v>
      </c>
    </row>
    <row r="24" spans="1:28" ht="16.5" thickTop="1" x14ac:dyDescent="0.25">
      <c r="A24" s="15" t="s">
        <v>11</v>
      </c>
      <c r="B24" s="16"/>
      <c r="C24" s="14"/>
      <c r="D24" s="5"/>
      <c r="E24" s="25">
        <v>840</v>
      </c>
      <c r="F24" s="68">
        <f t="shared" si="3"/>
        <v>1176</v>
      </c>
      <c r="G24" s="25">
        <v>1100</v>
      </c>
      <c r="H24" s="68">
        <f t="shared" si="4"/>
        <v>1540</v>
      </c>
      <c r="I24" s="25">
        <v>1200</v>
      </c>
      <c r="J24" s="68">
        <f t="shared" si="5"/>
        <v>1680</v>
      </c>
      <c r="K24" s="25">
        <v>1450</v>
      </c>
      <c r="L24" s="68">
        <f t="shared" si="8"/>
        <v>2030</v>
      </c>
      <c r="M24" s="25">
        <v>1800</v>
      </c>
      <c r="N24" s="68">
        <f t="shared" si="9"/>
        <v>2520</v>
      </c>
      <c r="O24" s="15" t="s">
        <v>11</v>
      </c>
      <c r="P24" s="16"/>
      <c r="Q24" s="14"/>
      <c r="R24" s="5"/>
      <c r="S24" s="32">
        <v>960</v>
      </c>
      <c r="T24" s="68">
        <f t="shared" si="0"/>
        <v>1536</v>
      </c>
      <c r="U24" s="32">
        <v>960</v>
      </c>
      <c r="V24" s="68">
        <f t="shared" si="1"/>
        <v>1536</v>
      </c>
      <c r="W24" s="32">
        <v>1550</v>
      </c>
      <c r="X24" s="68">
        <f t="shared" si="2"/>
        <v>2480</v>
      </c>
      <c r="Y24" s="32">
        <v>1700</v>
      </c>
      <c r="Z24" s="68">
        <f t="shared" si="6"/>
        <v>2720</v>
      </c>
      <c r="AA24" s="32">
        <v>2200</v>
      </c>
      <c r="AB24" s="68">
        <f t="shared" si="7"/>
        <v>3520</v>
      </c>
    </row>
    <row r="25" spans="1:28" ht="15.75" thickBot="1" x14ac:dyDescent="0.3">
      <c r="A25" s="6"/>
      <c r="B25" s="12"/>
      <c r="C25" s="12"/>
      <c r="D25" s="7"/>
      <c r="E25" s="26"/>
      <c r="F25" s="67"/>
      <c r="G25" s="26"/>
      <c r="H25" s="67"/>
      <c r="I25" s="26"/>
      <c r="J25" s="67"/>
      <c r="K25" s="26"/>
      <c r="L25" s="67"/>
      <c r="M25" s="26"/>
      <c r="N25" s="67"/>
      <c r="O25" s="17" t="s">
        <v>35</v>
      </c>
      <c r="P25" s="12"/>
      <c r="Q25" s="12"/>
      <c r="R25" s="7"/>
      <c r="S25" s="34">
        <v>600</v>
      </c>
      <c r="T25" s="71">
        <f t="shared" si="0"/>
        <v>960</v>
      </c>
      <c r="U25" s="34">
        <v>600</v>
      </c>
      <c r="V25" s="71">
        <f t="shared" si="1"/>
        <v>960</v>
      </c>
      <c r="W25" s="34">
        <v>720</v>
      </c>
      <c r="X25" s="71">
        <f t="shared" si="2"/>
        <v>1152</v>
      </c>
      <c r="Y25" s="34">
        <v>850</v>
      </c>
      <c r="Z25" s="71">
        <f t="shared" si="6"/>
        <v>1360</v>
      </c>
      <c r="AA25" s="34">
        <v>960</v>
      </c>
      <c r="AB25" s="71">
        <f t="shared" si="7"/>
        <v>1536</v>
      </c>
    </row>
    <row r="26" spans="1:28" ht="16.5" thickTop="1" x14ac:dyDescent="0.25">
      <c r="A26" s="15" t="s">
        <v>12</v>
      </c>
      <c r="B26" s="16"/>
      <c r="C26" s="14"/>
      <c r="D26" s="5"/>
      <c r="E26" s="25">
        <v>745</v>
      </c>
      <c r="F26" s="68">
        <f t="shared" si="3"/>
        <v>1043</v>
      </c>
      <c r="G26" s="25">
        <v>800</v>
      </c>
      <c r="H26" s="68">
        <f t="shared" si="4"/>
        <v>1120</v>
      </c>
      <c r="I26" s="25">
        <v>900</v>
      </c>
      <c r="J26" s="68">
        <f t="shared" si="5"/>
        <v>1260</v>
      </c>
      <c r="K26" s="25">
        <v>1200</v>
      </c>
      <c r="L26" s="68">
        <f t="shared" si="8"/>
        <v>1680</v>
      </c>
      <c r="M26" s="25">
        <v>1600</v>
      </c>
      <c r="N26" s="68">
        <f t="shared" si="9"/>
        <v>2240</v>
      </c>
      <c r="O26" s="15" t="s">
        <v>12</v>
      </c>
      <c r="P26" s="16"/>
      <c r="Q26" s="14"/>
      <c r="R26" s="5"/>
      <c r="S26" s="32">
        <v>850</v>
      </c>
      <c r="T26" s="68">
        <f t="shared" si="0"/>
        <v>1360</v>
      </c>
      <c r="U26" s="32">
        <v>850</v>
      </c>
      <c r="V26" s="68">
        <f t="shared" si="1"/>
        <v>1360</v>
      </c>
      <c r="W26" s="32">
        <v>1200</v>
      </c>
      <c r="X26" s="68">
        <f t="shared" si="2"/>
        <v>1920</v>
      </c>
      <c r="Y26" s="32">
        <v>1350</v>
      </c>
      <c r="Z26" s="68">
        <f t="shared" si="6"/>
        <v>2160</v>
      </c>
      <c r="AA26" s="32">
        <v>1800</v>
      </c>
      <c r="AB26" s="68">
        <f t="shared" si="7"/>
        <v>2880</v>
      </c>
    </row>
    <row r="27" spans="1:28" ht="15.75" thickBot="1" x14ac:dyDescent="0.3">
      <c r="A27" s="6"/>
      <c r="B27" s="12"/>
      <c r="C27" s="12"/>
      <c r="D27" s="7"/>
      <c r="E27" s="26"/>
      <c r="F27" s="67"/>
      <c r="G27" s="26"/>
      <c r="H27" s="67"/>
      <c r="I27" s="26"/>
      <c r="J27" s="67"/>
      <c r="K27" s="26"/>
      <c r="L27" s="67"/>
      <c r="M27" s="26"/>
      <c r="N27" s="67"/>
      <c r="O27" s="17" t="s">
        <v>34</v>
      </c>
      <c r="P27" s="12"/>
      <c r="Q27" s="12"/>
      <c r="R27" s="7"/>
      <c r="S27" s="34">
        <v>500</v>
      </c>
      <c r="T27" s="71">
        <f t="shared" si="0"/>
        <v>800</v>
      </c>
      <c r="U27" s="34">
        <v>500</v>
      </c>
      <c r="V27" s="71">
        <f t="shared" si="1"/>
        <v>800</v>
      </c>
      <c r="W27" s="34">
        <v>600</v>
      </c>
      <c r="X27" s="71">
        <f t="shared" si="2"/>
        <v>960</v>
      </c>
      <c r="Y27" s="34">
        <v>660</v>
      </c>
      <c r="Z27" s="71">
        <f t="shared" si="6"/>
        <v>1056</v>
      </c>
      <c r="AA27" s="34">
        <v>720</v>
      </c>
      <c r="AB27" s="71">
        <f t="shared" si="7"/>
        <v>1152</v>
      </c>
    </row>
    <row r="28" spans="1:28" ht="16.5" thickTop="1" x14ac:dyDescent="0.25">
      <c r="A28" s="15" t="s">
        <v>13</v>
      </c>
      <c r="B28" s="16"/>
      <c r="C28" s="14"/>
      <c r="D28" s="5"/>
      <c r="E28" s="37">
        <v>600</v>
      </c>
      <c r="F28" s="46">
        <f>E28+(E28*30/100)</f>
        <v>780</v>
      </c>
      <c r="G28" s="37">
        <v>700</v>
      </c>
      <c r="H28" s="46">
        <f>G28+(G28*30/100)</f>
        <v>910</v>
      </c>
      <c r="I28" s="37">
        <v>700</v>
      </c>
      <c r="J28" s="46">
        <f>I28+(I28*30/100)</f>
        <v>910</v>
      </c>
      <c r="K28" s="37">
        <v>900</v>
      </c>
      <c r="L28" s="46">
        <f>K28+(K28*30/100)</f>
        <v>1170</v>
      </c>
      <c r="M28" s="37">
        <v>1080</v>
      </c>
      <c r="N28" s="46">
        <f>M28+(M28*30/100)</f>
        <v>1404</v>
      </c>
      <c r="O28" s="15" t="s">
        <v>13</v>
      </c>
      <c r="P28" s="16"/>
      <c r="Q28" s="14"/>
      <c r="R28" s="5"/>
      <c r="S28" s="32">
        <v>720</v>
      </c>
      <c r="T28" s="68">
        <f t="shared" si="0"/>
        <v>1152</v>
      </c>
      <c r="U28" s="32">
        <v>720</v>
      </c>
      <c r="V28" s="68">
        <f t="shared" si="1"/>
        <v>1152</v>
      </c>
      <c r="W28" s="32">
        <v>960</v>
      </c>
      <c r="X28" s="68">
        <f t="shared" si="2"/>
        <v>1536</v>
      </c>
      <c r="Y28" s="32">
        <v>1100</v>
      </c>
      <c r="Z28" s="68">
        <f t="shared" si="6"/>
        <v>1760</v>
      </c>
      <c r="AA28" s="32">
        <v>1300</v>
      </c>
      <c r="AB28" s="68">
        <f t="shared" si="7"/>
        <v>2080</v>
      </c>
    </row>
    <row r="29" spans="1:28" ht="15.75" thickBot="1" x14ac:dyDescent="0.3">
      <c r="A29" s="6"/>
      <c r="B29" s="12"/>
      <c r="C29" s="12"/>
      <c r="D29" s="7"/>
      <c r="E29" s="38"/>
      <c r="F29" s="69"/>
      <c r="G29" s="38"/>
      <c r="H29" s="69"/>
      <c r="I29" s="38"/>
      <c r="J29" s="69"/>
      <c r="K29" s="38"/>
      <c r="L29" s="69"/>
      <c r="M29" s="38"/>
      <c r="N29" s="69"/>
      <c r="O29" s="17" t="s">
        <v>33</v>
      </c>
      <c r="P29" s="12"/>
      <c r="Q29" s="12"/>
      <c r="R29" s="7"/>
      <c r="S29" s="34">
        <v>380</v>
      </c>
      <c r="T29" s="71">
        <f t="shared" si="0"/>
        <v>608</v>
      </c>
      <c r="U29" s="34">
        <v>380</v>
      </c>
      <c r="V29" s="71">
        <f t="shared" si="1"/>
        <v>608</v>
      </c>
      <c r="W29" s="34">
        <v>500</v>
      </c>
      <c r="X29" s="71">
        <f t="shared" si="2"/>
        <v>800</v>
      </c>
      <c r="Y29" s="34">
        <v>500</v>
      </c>
      <c r="Z29" s="71">
        <f t="shared" si="6"/>
        <v>800</v>
      </c>
      <c r="AA29" s="34">
        <v>600</v>
      </c>
      <c r="AB29" s="71">
        <f t="shared" si="7"/>
        <v>960</v>
      </c>
    </row>
    <row r="30" spans="1:28" ht="16.5" thickTop="1" x14ac:dyDescent="0.25">
      <c r="A30" s="15" t="s">
        <v>14</v>
      </c>
      <c r="B30" s="16"/>
      <c r="C30" s="14"/>
      <c r="D30" s="5"/>
      <c r="E30" s="37">
        <v>500</v>
      </c>
      <c r="F30" s="46">
        <f t="shared" ref="F30:F42" si="10">E30+(E30*30/100)</f>
        <v>650</v>
      </c>
      <c r="G30" s="37">
        <v>550</v>
      </c>
      <c r="H30" s="46">
        <f t="shared" ref="H30:H42" si="11">G30+(G30*30/100)</f>
        <v>715</v>
      </c>
      <c r="I30" s="37">
        <v>650</v>
      </c>
      <c r="J30" s="46">
        <f t="shared" ref="J30:J42" si="12">I30+(I30*30/100)</f>
        <v>845</v>
      </c>
      <c r="K30" s="37">
        <v>750</v>
      </c>
      <c r="L30" s="46">
        <f t="shared" ref="L30:L42" si="13">K30+(K30*30/100)</f>
        <v>975</v>
      </c>
      <c r="M30" s="37">
        <v>800</v>
      </c>
      <c r="N30" s="46">
        <f t="shared" ref="N30:N42" si="14">M30+(M30*30/100)</f>
        <v>1040</v>
      </c>
      <c r="O30" s="15" t="s">
        <v>14</v>
      </c>
      <c r="P30" s="16"/>
      <c r="Q30" s="14"/>
      <c r="R30" s="5"/>
      <c r="S30" s="32">
        <v>600</v>
      </c>
      <c r="T30" s="68">
        <f t="shared" si="0"/>
        <v>960</v>
      </c>
      <c r="U30" s="32">
        <v>600</v>
      </c>
      <c r="V30" s="68">
        <f t="shared" si="1"/>
        <v>960</v>
      </c>
      <c r="W30" s="32">
        <v>800</v>
      </c>
      <c r="X30" s="68">
        <f t="shared" si="2"/>
        <v>1280</v>
      </c>
      <c r="Y30" s="32">
        <v>900</v>
      </c>
      <c r="Z30" s="68">
        <f t="shared" si="6"/>
        <v>1440</v>
      </c>
      <c r="AA30" s="32">
        <v>950</v>
      </c>
      <c r="AB30" s="68">
        <f t="shared" si="7"/>
        <v>1520</v>
      </c>
    </row>
    <row r="31" spans="1:28" ht="15.75" thickBot="1" x14ac:dyDescent="0.3">
      <c r="A31" s="6"/>
      <c r="B31" s="12"/>
      <c r="C31" s="12"/>
      <c r="D31" s="7"/>
      <c r="E31" s="38"/>
      <c r="F31" s="69"/>
      <c r="G31" s="38"/>
      <c r="H31" s="69"/>
      <c r="I31" s="38"/>
      <c r="J31" s="69"/>
      <c r="K31" s="38"/>
      <c r="L31" s="69"/>
      <c r="M31" s="38"/>
      <c r="N31" s="69"/>
      <c r="O31" s="17" t="s">
        <v>32</v>
      </c>
      <c r="P31" s="12"/>
      <c r="Q31" s="12"/>
      <c r="R31" s="7"/>
      <c r="S31" s="34">
        <v>350</v>
      </c>
      <c r="T31" s="71">
        <f t="shared" si="0"/>
        <v>560</v>
      </c>
      <c r="U31" s="34">
        <v>350</v>
      </c>
      <c r="V31" s="71">
        <f t="shared" si="1"/>
        <v>560</v>
      </c>
      <c r="W31" s="34">
        <v>420</v>
      </c>
      <c r="X31" s="71">
        <f t="shared" si="2"/>
        <v>672</v>
      </c>
      <c r="Y31" s="34">
        <v>420</v>
      </c>
      <c r="Z31" s="71">
        <f t="shared" si="6"/>
        <v>672</v>
      </c>
      <c r="AA31" s="34">
        <v>500</v>
      </c>
      <c r="AB31" s="71">
        <f t="shared" si="7"/>
        <v>800</v>
      </c>
    </row>
    <row r="32" spans="1:28" ht="16.5" thickTop="1" x14ac:dyDescent="0.25">
      <c r="A32" s="15" t="s">
        <v>15</v>
      </c>
      <c r="B32" s="16"/>
      <c r="C32" s="14"/>
      <c r="D32" s="5"/>
      <c r="E32" s="37">
        <v>375</v>
      </c>
      <c r="F32" s="46">
        <f t="shared" si="10"/>
        <v>487.5</v>
      </c>
      <c r="G32" s="37">
        <v>420</v>
      </c>
      <c r="H32" s="46">
        <f t="shared" si="11"/>
        <v>546</v>
      </c>
      <c r="I32" s="37">
        <v>540</v>
      </c>
      <c r="J32" s="46">
        <f t="shared" si="12"/>
        <v>702</v>
      </c>
      <c r="K32" s="37">
        <v>600</v>
      </c>
      <c r="L32" s="46">
        <f t="shared" si="13"/>
        <v>780</v>
      </c>
      <c r="M32" s="37">
        <v>625</v>
      </c>
      <c r="N32" s="46">
        <f t="shared" si="14"/>
        <v>812.5</v>
      </c>
      <c r="O32" s="15" t="s">
        <v>15</v>
      </c>
      <c r="P32" s="16"/>
      <c r="Q32" s="14"/>
      <c r="R32" s="5"/>
      <c r="S32" s="32">
        <v>500</v>
      </c>
      <c r="T32" s="68">
        <f t="shared" si="0"/>
        <v>800</v>
      </c>
      <c r="U32" s="32">
        <v>500</v>
      </c>
      <c r="V32" s="68">
        <f t="shared" si="1"/>
        <v>800</v>
      </c>
      <c r="W32" s="32">
        <v>650</v>
      </c>
      <c r="X32" s="68">
        <f t="shared" si="2"/>
        <v>1040</v>
      </c>
      <c r="Y32" s="32">
        <v>750</v>
      </c>
      <c r="Z32" s="68">
        <f t="shared" si="6"/>
        <v>1200</v>
      </c>
      <c r="AA32" s="32">
        <v>790</v>
      </c>
      <c r="AB32" s="68">
        <f t="shared" si="7"/>
        <v>1264</v>
      </c>
    </row>
    <row r="33" spans="1:28" ht="15.75" thickBot="1" x14ac:dyDescent="0.3">
      <c r="A33" s="6"/>
      <c r="B33" s="12"/>
      <c r="C33" s="12"/>
      <c r="D33" s="7"/>
      <c r="E33" s="38"/>
      <c r="F33" s="69"/>
      <c r="G33" s="38"/>
      <c r="H33" s="69"/>
      <c r="I33" s="38"/>
      <c r="J33" s="69"/>
      <c r="K33" s="38"/>
      <c r="L33" s="69"/>
      <c r="M33" s="38"/>
      <c r="N33" s="69"/>
      <c r="O33" s="17" t="s">
        <v>31</v>
      </c>
      <c r="P33" s="12"/>
      <c r="Q33" s="12"/>
      <c r="R33" s="7"/>
      <c r="S33" s="34">
        <v>300</v>
      </c>
      <c r="T33" s="71">
        <f t="shared" si="0"/>
        <v>480</v>
      </c>
      <c r="U33" s="34">
        <v>300</v>
      </c>
      <c r="V33" s="71">
        <f t="shared" si="1"/>
        <v>480</v>
      </c>
      <c r="W33" s="34">
        <v>300</v>
      </c>
      <c r="X33" s="71">
        <f t="shared" si="2"/>
        <v>480</v>
      </c>
      <c r="Y33" s="34">
        <v>300</v>
      </c>
      <c r="Z33" s="71">
        <f t="shared" si="6"/>
        <v>480</v>
      </c>
      <c r="AA33" s="34">
        <v>360</v>
      </c>
      <c r="AB33" s="71">
        <f t="shared" si="7"/>
        <v>576</v>
      </c>
    </row>
    <row r="34" spans="1:28" ht="16.5" thickTop="1" x14ac:dyDescent="0.25">
      <c r="A34" s="15" t="s">
        <v>16</v>
      </c>
      <c r="B34" s="16"/>
      <c r="C34" s="14"/>
      <c r="D34" s="5"/>
      <c r="E34" s="37">
        <v>265</v>
      </c>
      <c r="F34" s="46">
        <f t="shared" si="10"/>
        <v>344.5</v>
      </c>
      <c r="G34" s="37">
        <v>315</v>
      </c>
      <c r="H34" s="46">
        <f t="shared" si="11"/>
        <v>409.5</v>
      </c>
      <c r="I34" s="37">
        <v>435</v>
      </c>
      <c r="J34" s="46">
        <f t="shared" si="12"/>
        <v>565.5</v>
      </c>
      <c r="K34" s="37">
        <v>500</v>
      </c>
      <c r="L34" s="46">
        <f t="shared" si="13"/>
        <v>650</v>
      </c>
      <c r="M34" s="37">
        <v>550</v>
      </c>
      <c r="N34" s="46">
        <f t="shared" si="14"/>
        <v>715</v>
      </c>
      <c r="O34" s="15" t="s">
        <v>16</v>
      </c>
      <c r="P34" s="16"/>
      <c r="Q34" s="14"/>
      <c r="R34" s="5"/>
      <c r="S34" s="32">
        <v>320</v>
      </c>
      <c r="T34" s="68">
        <f t="shared" si="0"/>
        <v>512</v>
      </c>
      <c r="U34" s="32">
        <v>320</v>
      </c>
      <c r="V34" s="68">
        <f t="shared" si="1"/>
        <v>512</v>
      </c>
      <c r="W34" s="32">
        <v>510</v>
      </c>
      <c r="X34" s="68">
        <f t="shared" si="2"/>
        <v>816</v>
      </c>
      <c r="Y34" s="32">
        <v>580</v>
      </c>
      <c r="Z34" s="68">
        <f t="shared" si="6"/>
        <v>928</v>
      </c>
      <c r="AA34" s="32">
        <v>650</v>
      </c>
      <c r="AB34" s="68">
        <f t="shared" si="7"/>
        <v>1040</v>
      </c>
    </row>
    <row r="35" spans="1:28" ht="15.75" thickBot="1" x14ac:dyDescent="0.3">
      <c r="A35" s="6"/>
      <c r="B35" s="12"/>
      <c r="C35" s="12"/>
      <c r="D35" s="7"/>
      <c r="E35" s="38"/>
      <c r="F35" s="69"/>
      <c r="G35" s="38"/>
      <c r="H35" s="69"/>
      <c r="I35" s="38"/>
      <c r="J35" s="69"/>
      <c r="K35" s="38"/>
      <c r="L35" s="69"/>
      <c r="M35" s="38"/>
      <c r="N35" s="69"/>
      <c r="O35" s="17" t="s">
        <v>30</v>
      </c>
      <c r="P35" s="12"/>
      <c r="Q35" s="12"/>
      <c r="R35" s="7"/>
      <c r="S35" s="34">
        <v>270</v>
      </c>
      <c r="T35" s="71">
        <f t="shared" si="0"/>
        <v>432</v>
      </c>
      <c r="U35" s="34">
        <v>270</v>
      </c>
      <c r="V35" s="71">
        <f t="shared" si="1"/>
        <v>432</v>
      </c>
      <c r="W35" s="34">
        <v>270</v>
      </c>
      <c r="X35" s="71">
        <f t="shared" si="2"/>
        <v>432</v>
      </c>
      <c r="Y35" s="34">
        <v>280</v>
      </c>
      <c r="Z35" s="71">
        <f t="shared" si="6"/>
        <v>448</v>
      </c>
      <c r="AA35" s="34">
        <v>310</v>
      </c>
      <c r="AB35" s="71">
        <f t="shared" si="7"/>
        <v>496</v>
      </c>
    </row>
    <row r="36" spans="1:28" ht="16.5" thickTop="1" x14ac:dyDescent="0.25">
      <c r="A36" s="15" t="s">
        <v>17</v>
      </c>
      <c r="B36" s="16"/>
      <c r="C36" s="14"/>
      <c r="D36" s="5"/>
      <c r="E36" s="37">
        <v>250</v>
      </c>
      <c r="F36" s="46">
        <f t="shared" si="10"/>
        <v>325</v>
      </c>
      <c r="G36" s="37">
        <v>280</v>
      </c>
      <c r="H36" s="46">
        <f t="shared" si="11"/>
        <v>364</v>
      </c>
      <c r="I36" s="37">
        <v>335</v>
      </c>
      <c r="J36" s="46">
        <f t="shared" si="12"/>
        <v>435.5</v>
      </c>
      <c r="K36" s="37">
        <v>360</v>
      </c>
      <c r="L36" s="46">
        <f t="shared" si="13"/>
        <v>468</v>
      </c>
      <c r="M36" s="37">
        <v>385</v>
      </c>
      <c r="N36" s="46">
        <f t="shared" si="14"/>
        <v>500.5</v>
      </c>
      <c r="O36" s="15" t="s">
        <v>17</v>
      </c>
      <c r="P36" s="16"/>
      <c r="Q36" s="14"/>
      <c r="R36" s="5"/>
      <c r="S36" s="32">
        <v>300</v>
      </c>
      <c r="T36" s="68">
        <f t="shared" si="0"/>
        <v>480</v>
      </c>
      <c r="U36" s="32">
        <v>300</v>
      </c>
      <c r="V36" s="68">
        <f t="shared" si="1"/>
        <v>480</v>
      </c>
      <c r="W36" s="32">
        <v>410</v>
      </c>
      <c r="X36" s="68">
        <f t="shared" si="2"/>
        <v>656</v>
      </c>
      <c r="Y36" s="32">
        <v>430</v>
      </c>
      <c r="Z36" s="68">
        <f t="shared" si="6"/>
        <v>688</v>
      </c>
      <c r="AA36" s="32">
        <v>480</v>
      </c>
      <c r="AB36" s="68">
        <f t="shared" si="7"/>
        <v>768</v>
      </c>
    </row>
    <row r="37" spans="1:28" ht="15.75" thickBot="1" x14ac:dyDescent="0.3">
      <c r="A37" s="6"/>
      <c r="B37" s="12"/>
      <c r="C37" s="12"/>
      <c r="D37" s="7"/>
      <c r="E37" s="38"/>
      <c r="F37" s="69"/>
      <c r="G37" s="38"/>
      <c r="H37" s="69"/>
      <c r="I37" s="38"/>
      <c r="J37" s="69"/>
      <c r="K37" s="38"/>
      <c r="L37" s="69"/>
      <c r="M37" s="38"/>
      <c r="N37" s="69"/>
      <c r="O37" s="17" t="s">
        <v>29</v>
      </c>
      <c r="P37" s="12"/>
      <c r="Q37" s="12"/>
      <c r="R37" s="7"/>
      <c r="S37" s="34">
        <v>250</v>
      </c>
      <c r="T37" s="71">
        <f t="shared" si="0"/>
        <v>400</v>
      </c>
      <c r="U37" s="34">
        <v>250</v>
      </c>
      <c r="V37" s="71">
        <f t="shared" si="1"/>
        <v>400</v>
      </c>
      <c r="W37" s="34">
        <v>250</v>
      </c>
      <c r="X37" s="71">
        <f t="shared" si="2"/>
        <v>400</v>
      </c>
      <c r="Y37" s="34">
        <v>250</v>
      </c>
      <c r="Z37" s="71">
        <f t="shared" si="6"/>
        <v>400</v>
      </c>
      <c r="AA37" s="34">
        <v>270</v>
      </c>
      <c r="AB37" s="71">
        <f t="shared" si="7"/>
        <v>432</v>
      </c>
    </row>
    <row r="38" spans="1:28" ht="16.5" thickTop="1" x14ac:dyDescent="0.25">
      <c r="A38" s="15" t="s">
        <v>18</v>
      </c>
      <c r="B38" s="16"/>
      <c r="C38" s="14"/>
      <c r="D38" s="5"/>
      <c r="E38" s="37">
        <v>185</v>
      </c>
      <c r="F38" s="46">
        <f t="shared" si="10"/>
        <v>240.5</v>
      </c>
      <c r="G38" s="37">
        <v>215</v>
      </c>
      <c r="H38" s="46">
        <f t="shared" si="11"/>
        <v>279.5</v>
      </c>
      <c r="I38" s="37">
        <v>240</v>
      </c>
      <c r="J38" s="46">
        <f t="shared" si="12"/>
        <v>312</v>
      </c>
      <c r="K38" s="37">
        <v>265</v>
      </c>
      <c r="L38" s="46">
        <f t="shared" si="13"/>
        <v>344.5</v>
      </c>
      <c r="M38" s="37">
        <v>300</v>
      </c>
      <c r="N38" s="46">
        <f t="shared" si="14"/>
        <v>390</v>
      </c>
      <c r="O38" s="15" t="s">
        <v>18</v>
      </c>
      <c r="P38" s="16"/>
      <c r="Q38" s="14"/>
      <c r="R38" s="5"/>
      <c r="S38" s="32">
        <v>250</v>
      </c>
      <c r="T38" s="68">
        <f t="shared" si="0"/>
        <v>400</v>
      </c>
      <c r="U38" s="32">
        <v>250</v>
      </c>
      <c r="V38" s="68">
        <f t="shared" si="1"/>
        <v>400</v>
      </c>
      <c r="W38" s="32">
        <v>290</v>
      </c>
      <c r="X38" s="68">
        <f t="shared" si="2"/>
        <v>464</v>
      </c>
      <c r="Y38" s="32">
        <v>320</v>
      </c>
      <c r="Z38" s="68">
        <f t="shared" si="6"/>
        <v>512</v>
      </c>
      <c r="AA38" s="32">
        <v>360</v>
      </c>
      <c r="AB38" s="68">
        <f t="shared" si="7"/>
        <v>576</v>
      </c>
    </row>
    <row r="39" spans="1:28" ht="15.75" thickBot="1" x14ac:dyDescent="0.3">
      <c r="A39" s="6"/>
      <c r="B39" s="12"/>
      <c r="C39" s="12"/>
      <c r="D39" s="7"/>
      <c r="E39" s="38"/>
      <c r="F39" s="69"/>
      <c r="G39" s="38"/>
      <c r="H39" s="69"/>
      <c r="I39" s="38"/>
      <c r="J39" s="69"/>
      <c r="K39" s="38"/>
      <c r="L39" s="69"/>
      <c r="M39" s="38"/>
      <c r="N39" s="69"/>
      <c r="O39" s="17" t="s">
        <v>28</v>
      </c>
      <c r="P39" s="12"/>
      <c r="Q39" s="12"/>
      <c r="R39" s="7"/>
      <c r="S39" s="34">
        <v>240</v>
      </c>
      <c r="T39" s="71">
        <f t="shared" si="0"/>
        <v>384</v>
      </c>
      <c r="U39" s="34">
        <v>240</v>
      </c>
      <c r="V39" s="71">
        <f t="shared" si="1"/>
        <v>384</v>
      </c>
      <c r="W39" s="34">
        <v>240</v>
      </c>
      <c r="X39" s="71">
        <f t="shared" si="2"/>
        <v>384</v>
      </c>
      <c r="Y39" s="34">
        <v>240</v>
      </c>
      <c r="Z39" s="71">
        <f t="shared" si="6"/>
        <v>384</v>
      </c>
      <c r="AA39" s="34">
        <v>240</v>
      </c>
      <c r="AB39" s="71">
        <f t="shared" si="7"/>
        <v>384</v>
      </c>
    </row>
    <row r="40" spans="1:28" ht="16.5" thickTop="1" x14ac:dyDescent="0.25">
      <c r="A40" s="15" t="s">
        <v>19</v>
      </c>
      <c r="B40" s="16"/>
      <c r="C40" s="14"/>
      <c r="D40" s="5"/>
      <c r="E40" s="37">
        <v>140</v>
      </c>
      <c r="F40" s="46">
        <f t="shared" si="10"/>
        <v>182</v>
      </c>
      <c r="G40" s="37">
        <v>160</v>
      </c>
      <c r="H40" s="46">
        <f t="shared" si="11"/>
        <v>208</v>
      </c>
      <c r="I40" s="37">
        <v>190</v>
      </c>
      <c r="J40" s="46">
        <f t="shared" si="12"/>
        <v>247</v>
      </c>
      <c r="K40" s="37">
        <v>235</v>
      </c>
      <c r="L40" s="46">
        <f t="shared" si="13"/>
        <v>305.5</v>
      </c>
      <c r="M40" s="37">
        <v>200</v>
      </c>
      <c r="N40" s="46">
        <f t="shared" si="14"/>
        <v>260</v>
      </c>
      <c r="O40" s="15" t="s">
        <v>19</v>
      </c>
      <c r="P40" s="16"/>
      <c r="Q40" s="14"/>
      <c r="R40" s="5"/>
      <c r="S40" s="32">
        <v>220</v>
      </c>
      <c r="T40" s="68">
        <f t="shared" si="0"/>
        <v>352</v>
      </c>
      <c r="U40" s="32">
        <v>220</v>
      </c>
      <c r="V40" s="68">
        <f t="shared" si="1"/>
        <v>352</v>
      </c>
      <c r="W40" s="32">
        <v>250</v>
      </c>
      <c r="X40" s="68">
        <f t="shared" si="2"/>
        <v>400</v>
      </c>
      <c r="Y40" s="32">
        <v>265</v>
      </c>
      <c r="Z40" s="68">
        <f t="shared" si="6"/>
        <v>424</v>
      </c>
      <c r="AA40" s="32">
        <v>300</v>
      </c>
      <c r="AB40" s="68">
        <f t="shared" si="7"/>
        <v>480</v>
      </c>
    </row>
    <row r="41" spans="1:28" ht="15.75" thickBot="1" x14ac:dyDescent="0.3">
      <c r="A41" s="6"/>
      <c r="B41" s="12"/>
      <c r="C41" s="12"/>
      <c r="D41" s="7"/>
      <c r="E41" s="38"/>
      <c r="F41" s="69"/>
      <c r="G41" s="38"/>
      <c r="H41" s="69"/>
      <c r="I41" s="38"/>
      <c r="J41" s="69"/>
      <c r="K41" s="38"/>
      <c r="L41" s="69"/>
      <c r="M41" s="38"/>
      <c r="N41" s="69"/>
      <c r="O41" s="17" t="s">
        <v>27</v>
      </c>
      <c r="P41" s="12"/>
      <c r="Q41" s="12"/>
      <c r="R41" s="7"/>
      <c r="S41" s="34">
        <v>215</v>
      </c>
      <c r="T41" s="71">
        <f t="shared" si="0"/>
        <v>344</v>
      </c>
      <c r="U41" s="34">
        <v>215</v>
      </c>
      <c r="V41" s="71">
        <f t="shared" si="1"/>
        <v>344</v>
      </c>
      <c r="W41" s="34">
        <v>215</v>
      </c>
      <c r="X41" s="71">
        <f t="shared" si="2"/>
        <v>344</v>
      </c>
      <c r="Y41" s="34">
        <v>215</v>
      </c>
      <c r="Z41" s="71">
        <f t="shared" si="6"/>
        <v>344</v>
      </c>
      <c r="AA41" s="34">
        <v>215</v>
      </c>
      <c r="AB41" s="71">
        <f t="shared" si="7"/>
        <v>344</v>
      </c>
    </row>
    <row r="42" spans="1:28" ht="16.5" thickTop="1" x14ac:dyDescent="0.25">
      <c r="A42" s="15" t="s">
        <v>20</v>
      </c>
      <c r="B42" s="16"/>
      <c r="C42" s="14"/>
      <c r="D42" s="5"/>
      <c r="E42" s="39">
        <v>115</v>
      </c>
      <c r="F42" s="70">
        <f t="shared" si="10"/>
        <v>149.5</v>
      </c>
      <c r="G42" s="39">
        <v>125</v>
      </c>
      <c r="H42" s="70">
        <f t="shared" si="11"/>
        <v>162.5</v>
      </c>
      <c r="I42" s="39">
        <v>155</v>
      </c>
      <c r="J42" s="70">
        <f t="shared" si="12"/>
        <v>201.5</v>
      </c>
      <c r="K42" s="39">
        <v>175</v>
      </c>
      <c r="L42" s="70">
        <f t="shared" si="13"/>
        <v>227.5</v>
      </c>
      <c r="M42" s="39">
        <v>165</v>
      </c>
      <c r="N42" s="70">
        <f t="shared" si="14"/>
        <v>214.5</v>
      </c>
      <c r="O42" s="15" t="s">
        <v>20</v>
      </c>
      <c r="P42" s="16"/>
      <c r="Q42" s="14"/>
      <c r="R42" s="5"/>
      <c r="S42" s="36">
        <v>210</v>
      </c>
      <c r="T42" s="72">
        <f t="shared" si="0"/>
        <v>336</v>
      </c>
      <c r="U42" s="36">
        <v>210</v>
      </c>
      <c r="V42" s="72">
        <f t="shared" si="1"/>
        <v>336</v>
      </c>
      <c r="W42" s="36">
        <v>250</v>
      </c>
      <c r="X42" s="72">
        <f t="shared" si="2"/>
        <v>400</v>
      </c>
      <c r="Y42" s="36">
        <v>250</v>
      </c>
      <c r="Z42" s="72">
        <f t="shared" si="6"/>
        <v>400</v>
      </c>
      <c r="AA42" s="36">
        <v>265</v>
      </c>
      <c r="AB42" s="72">
        <f t="shared" si="7"/>
        <v>424</v>
      </c>
    </row>
    <row r="43" spans="1:28" ht="15.75" thickBot="1" x14ac:dyDescent="0.3">
      <c r="A43" s="6"/>
      <c r="B43" s="12"/>
      <c r="C43" s="12"/>
      <c r="D43" s="7"/>
      <c r="E43" s="38"/>
      <c r="F43" s="69"/>
      <c r="G43" s="38"/>
      <c r="H43" s="69"/>
      <c r="I43" s="38"/>
      <c r="J43" s="69"/>
      <c r="K43" s="38"/>
      <c r="L43" s="69"/>
      <c r="M43" s="38"/>
      <c r="N43" s="69"/>
      <c r="O43" s="17" t="s">
        <v>26</v>
      </c>
      <c r="P43" s="12"/>
      <c r="Q43" s="12"/>
      <c r="R43" s="7"/>
      <c r="S43" s="34">
        <v>180</v>
      </c>
      <c r="T43" s="71">
        <f t="shared" si="0"/>
        <v>288</v>
      </c>
      <c r="U43" s="34">
        <v>180</v>
      </c>
      <c r="V43" s="71">
        <f t="shared" si="1"/>
        <v>288</v>
      </c>
      <c r="W43" s="34">
        <v>180</v>
      </c>
      <c r="X43" s="71">
        <f t="shared" si="2"/>
        <v>288</v>
      </c>
      <c r="Y43" s="34">
        <v>180</v>
      </c>
      <c r="Z43" s="71">
        <f t="shared" si="6"/>
        <v>288</v>
      </c>
      <c r="AA43" s="34">
        <v>180</v>
      </c>
      <c r="AB43" s="71">
        <f t="shared" si="7"/>
        <v>288</v>
      </c>
    </row>
    <row r="44" spans="1:28" ht="15.75" thickTop="1" x14ac:dyDescent="0.25"/>
    <row r="46" spans="1:28" hidden="1" x14ac:dyDescent="0.25">
      <c r="B46" t="s">
        <v>68</v>
      </c>
    </row>
    <row r="47" spans="1:28" hidden="1" x14ac:dyDescent="0.25">
      <c r="A47" s="19">
        <v>0.15</v>
      </c>
      <c r="B47" s="55">
        <v>0.15</v>
      </c>
    </row>
    <row r="48" spans="1:28" hidden="1" x14ac:dyDescent="0.25">
      <c r="A48" s="27">
        <v>0.25</v>
      </c>
      <c r="B48" s="55">
        <v>0.15</v>
      </c>
    </row>
    <row r="49" spans="1:2" hidden="1" x14ac:dyDescent="0.25">
      <c r="A49" s="35">
        <v>0.4</v>
      </c>
      <c r="B49" s="55">
        <v>0.2</v>
      </c>
    </row>
    <row r="50" spans="1:2" hidden="1" x14ac:dyDescent="0.25"/>
    <row r="51" spans="1:2" hidden="1" x14ac:dyDescent="0.25"/>
  </sheetData>
  <sheetProtection algorithmName="SHA-512" hashValue="Ab5sgWyNVc33xh00aJWtGNVFcpLXW+5aR6L+3V5GNwAgX0HxoOXaZ7rN55ihxjpeVfHu/kTvVb1FLNBL2nFWbA==" saltValue="HMU3Llfnh6ZkQEEiWLGsSA==" spinCount="100000" sheet="1" formatCells="0" formatColumns="0" formatRows="0" insertColumns="0" insertRows="0" insertHyperlinks="0" deleteColumns="0" deleteRows="0" sort="0" autoFilter="0" pivotTables="0"/>
  <mergeCells count="2">
    <mergeCell ref="A3:N3"/>
    <mergeCell ref="O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C52"/>
  <sheetViews>
    <sheetView workbookViewId="0">
      <selection activeCell="K24" sqref="K24"/>
    </sheetView>
  </sheetViews>
  <sheetFormatPr defaultRowHeight="15" x14ac:dyDescent="0.25"/>
  <cols>
    <col min="6" max="6" width="9.140625" hidden="1" customWidth="1"/>
    <col min="7" max="7" width="9.140625" style="65"/>
    <col min="8" max="8" width="9.140625" hidden="1" customWidth="1"/>
    <col min="9" max="9" width="9.140625" style="65"/>
    <col min="10" max="10" width="9.140625" hidden="1" customWidth="1"/>
    <col min="11" max="11" width="9.140625" style="65"/>
    <col min="12" max="12" width="9.140625" hidden="1" customWidth="1"/>
    <col min="13" max="13" width="9.140625" style="65"/>
    <col min="14" max="14" width="9.140625" hidden="1" customWidth="1"/>
    <col min="15" max="15" width="9.140625" style="65"/>
    <col min="20" max="20" width="9.140625" hidden="1" customWidth="1"/>
    <col min="21" max="21" width="9.140625" style="65"/>
    <col min="22" max="22" width="9.140625" hidden="1" customWidth="1"/>
    <col min="23" max="23" width="9.140625" style="65"/>
    <col min="24" max="24" width="9.140625" hidden="1" customWidth="1"/>
    <col min="25" max="25" width="9.140625" style="65"/>
    <col min="26" max="26" width="9.140625" hidden="1" customWidth="1"/>
    <col min="27" max="27" width="9.140625" style="65"/>
    <col min="28" max="28" width="9.140625" hidden="1" customWidth="1"/>
    <col min="29" max="29" width="9.140625" style="65"/>
  </cols>
  <sheetData>
    <row r="2" spans="2:29" x14ac:dyDescent="0.25">
      <c r="B2" s="1"/>
    </row>
    <row r="3" spans="2:29" hidden="1" x14ac:dyDescent="0.25"/>
    <row r="4" spans="2:29" ht="45" customHeight="1" x14ac:dyDescent="0.25">
      <c r="B4" s="88" t="s">
        <v>66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 t="s">
        <v>66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2:29" ht="15.75" x14ac:dyDescent="0.25">
      <c r="D5" s="3"/>
      <c r="R5" s="3"/>
    </row>
    <row r="8" spans="2:29" ht="18.75" x14ac:dyDescent="0.3">
      <c r="C8" s="4" t="s">
        <v>42</v>
      </c>
      <c r="Q8" s="4" t="s">
        <v>43</v>
      </c>
    </row>
    <row r="10" spans="2:29" ht="15.75" thickBot="1" x14ac:dyDescent="0.3"/>
    <row r="11" spans="2:29" ht="15.75" thickTop="1" x14ac:dyDescent="0.25">
      <c r="B11" s="8" t="s">
        <v>0</v>
      </c>
      <c r="C11" s="14"/>
      <c r="D11" s="13"/>
      <c r="E11" s="11"/>
      <c r="F11" s="10" t="s">
        <v>3</v>
      </c>
      <c r="G11" s="66" t="s">
        <v>3</v>
      </c>
      <c r="H11" s="10" t="s">
        <v>2</v>
      </c>
      <c r="I11" s="66" t="s">
        <v>2</v>
      </c>
      <c r="J11" s="10" t="s">
        <v>4</v>
      </c>
      <c r="K11" s="66" t="s">
        <v>4</v>
      </c>
      <c r="L11" s="10" t="s">
        <v>5</v>
      </c>
      <c r="M11" s="66" t="s">
        <v>5</v>
      </c>
      <c r="N11" s="10" t="s">
        <v>44</v>
      </c>
      <c r="O11" s="66" t="s">
        <v>44</v>
      </c>
      <c r="P11" s="8" t="s">
        <v>0</v>
      </c>
      <c r="Q11" s="14"/>
      <c r="R11" s="13"/>
      <c r="S11" s="11"/>
      <c r="T11" s="10" t="s">
        <v>3</v>
      </c>
      <c r="U11" s="66" t="s">
        <v>3</v>
      </c>
      <c r="V11" s="10" t="s">
        <v>2</v>
      </c>
      <c r="W11" s="66" t="s">
        <v>2</v>
      </c>
      <c r="X11" s="10" t="s">
        <v>4</v>
      </c>
      <c r="Y11" s="66" t="s">
        <v>4</v>
      </c>
      <c r="Z11" s="10" t="s">
        <v>5</v>
      </c>
      <c r="AA11" s="66" t="s">
        <v>5</v>
      </c>
      <c r="AB11" s="10" t="s">
        <v>44</v>
      </c>
      <c r="AC11" s="66" t="s">
        <v>44</v>
      </c>
    </row>
    <row r="12" spans="2:29" ht="15.75" thickBot="1" x14ac:dyDescent="0.3">
      <c r="B12" s="6"/>
      <c r="C12" s="12"/>
      <c r="D12" s="12"/>
      <c r="E12" s="7"/>
      <c r="F12" s="9"/>
      <c r="G12" s="67"/>
      <c r="H12" s="9"/>
      <c r="I12" s="67"/>
      <c r="J12" s="9"/>
      <c r="K12" s="67"/>
      <c r="L12" s="9"/>
      <c r="M12" s="67"/>
      <c r="N12" s="9"/>
      <c r="O12" s="67"/>
      <c r="P12" s="6"/>
      <c r="Q12" s="12"/>
      <c r="R12" s="12"/>
      <c r="S12" s="7"/>
      <c r="T12" s="9"/>
      <c r="U12" s="67"/>
      <c r="V12" s="9"/>
      <c r="W12" s="67"/>
      <c r="X12" s="9"/>
      <c r="Y12" s="67"/>
      <c r="Z12" s="9"/>
      <c r="AA12" s="67"/>
      <c r="AB12" s="9"/>
      <c r="AC12" s="67"/>
    </row>
    <row r="13" spans="2:29" ht="16.5" thickTop="1" x14ac:dyDescent="0.25">
      <c r="B13" s="15" t="s">
        <v>45</v>
      </c>
      <c r="C13" s="14"/>
      <c r="D13" s="14"/>
      <c r="E13" s="5"/>
      <c r="F13" s="28">
        <v>7000</v>
      </c>
      <c r="G13" s="68">
        <f>F13+(F13*30/100)</f>
        <v>9100</v>
      </c>
      <c r="H13" s="28">
        <v>8700</v>
      </c>
      <c r="I13" s="68">
        <f>H13+(H13*30/100)</f>
        <v>11310</v>
      </c>
      <c r="J13" s="28"/>
      <c r="K13" s="68"/>
      <c r="L13" s="28"/>
      <c r="M13" s="68"/>
      <c r="N13" s="28"/>
      <c r="O13" s="68"/>
      <c r="P13" s="15" t="s">
        <v>45</v>
      </c>
      <c r="Q13" s="14"/>
      <c r="R13" s="14"/>
      <c r="S13" s="5"/>
      <c r="T13" s="77">
        <v>7700</v>
      </c>
      <c r="U13" s="46">
        <f>T13+(T13*45/100)</f>
        <v>11165</v>
      </c>
      <c r="V13" s="77">
        <v>9600</v>
      </c>
      <c r="W13" s="46">
        <f>V13+(V13*45/100)</f>
        <v>13920</v>
      </c>
      <c r="X13" s="77"/>
      <c r="Y13" s="46"/>
      <c r="Z13" s="77"/>
      <c r="AA13" s="46"/>
      <c r="AB13" s="77"/>
      <c r="AC13" s="46"/>
    </row>
    <row r="14" spans="2:29" ht="15.75" thickBot="1" x14ac:dyDescent="0.3">
      <c r="B14" s="6"/>
      <c r="C14" s="12"/>
      <c r="D14" s="12"/>
      <c r="E14" s="7"/>
      <c r="F14" s="29"/>
      <c r="G14" s="67"/>
      <c r="H14" s="29"/>
      <c r="I14" s="67"/>
      <c r="J14" s="29"/>
      <c r="K14" s="67"/>
      <c r="L14" s="29"/>
      <c r="M14" s="67"/>
      <c r="N14" s="29"/>
      <c r="O14" s="67"/>
      <c r="P14" s="17"/>
      <c r="Q14" s="12"/>
      <c r="R14" s="12"/>
      <c r="S14" s="7"/>
      <c r="T14" s="78"/>
      <c r="U14" s="50"/>
      <c r="V14" s="78"/>
      <c r="W14" s="50"/>
      <c r="X14" s="78"/>
      <c r="Y14" s="50"/>
      <c r="Z14" s="78"/>
      <c r="AA14" s="50"/>
      <c r="AB14" s="78"/>
      <c r="AC14" s="50"/>
    </row>
    <row r="15" spans="2:29" ht="16.5" thickTop="1" x14ac:dyDescent="0.25">
      <c r="B15" s="15" t="s">
        <v>46</v>
      </c>
      <c r="C15" s="14"/>
      <c r="D15" s="14"/>
      <c r="E15" s="5"/>
      <c r="F15" s="28">
        <v>4500</v>
      </c>
      <c r="G15" s="68">
        <f t="shared" ref="G15:G43" si="0">F15+(F15*30/100)</f>
        <v>5850</v>
      </c>
      <c r="H15" s="28">
        <v>5500</v>
      </c>
      <c r="I15" s="68">
        <f t="shared" ref="I15:I43" si="1">H15+(H15*30/100)</f>
        <v>7150</v>
      </c>
      <c r="J15" s="28">
        <v>7500</v>
      </c>
      <c r="K15" s="68">
        <f>J15+(J15*30/100)</f>
        <v>9750</v>
      </c>
      <c r="L15" s="28">
        <v>11000</v>
      </c>
      <c r="M15" s="68">
        <f>L15+(L15*30/100)</f>
        <v>14300</v>
      </c>
      <c r="N15" s="28"/>
      <c r="O15" s="68"/>
      <c r="P15" s="15" t="s">
        <v>46</v>
      </c>
      <c r="Q15" s="14"/>
      <c r="R15" s="14"/>
      <c r="S15" s="5"/>
      <c r="T15" s="77">
        <v>4900</v>
      </c>
      <c r="U15" s="46">
        <f t="shared" ref="U15:U43" si="2">T15+(T15*45/100)</f>
        <v>7105</v>
      </c>
      <c r="V15" s="77">
        <v>6000</v>
      </c>
      <c r="W15" s="46">
        <f t="shared" ref="W15:W43" si="3">V15+(V15*45/100)</f>
        <v>8700</v>
      </c>
      <c r="X15" s="77">
        <v>8200</v>
      </c>
      <c r="Y15" s="46">
        <f>X15+(X15*45/100)</f>
        <v>11890</v>
      </c>
      <c r="Z15" s="77">
        <v>12000</v>
      </c>
      <c r="AA15" s="46">
        <f>Z15+(Z15*45/100)</f>
        <v>17400</v>
      </c>
      <c r="AB15" s="77"/>
      <c r="AC15" s="46"/>
    </row>
    <row r="16" spans="2:29" ht="15.75" thickBot="1" x14ac:dyDescent="0.3">
      <c r="B16" s="6"/>
      <c r="C16" s="12"/>
      <c r="D16" s="12"/>
      <c r="E16" s="7"/>
      <c r="F16" s="29"/>
      <c r="G16" s="67"/>
      <c r="H16" s="29"/>
      <c r="I16" s="67"/>
      <c r="J16" s="29"/>
      <c r="K16" s="67"/>
      <c r="L16" s="29"/>
      <c r="M16" s="67"/>
      <c r="N16" s="29"/>
      <c r="O16" s="67"/>
      <c r="P16" s="17"/>
      <c r="Q16" s="12"/>
      <c r="R16" s="12"/>
      <c r="S16" s="7"/>
      <c r="T16" s="78"/>
      <c r="U16" s="50"/>
      <c r="V16" s="78"/>
      <c r="W16" s="50"/>
      <c r="X16" s="78"/>
      <c r="Y16" s="50"/>
      <c r="Z16" s="78"/>
      <c r="AA16" s="50"/>
      <c r="AB16" s="78"/>
      <c r="AC16" s="50"/>
    </row>
    <row r="17" spans="2:29" ht="16.5" thickTop="1" x14ac:dyDescent="0.25">
      <c r="B17" s="15" t="s">
        <v>47</v>
      </c>
      <c r="C17" s="14"/>
      <c r="D17" s="14"/>
      <c r="E17" s="5"/>
      <c r="F17" s="28">
        <v>3400</v>
      </c>
      <c r="G17" s="68">
        <f t="shared" si="0"/>
        <v>4420</v>
      </c>
      <c r="H17" s="28">
        <v>4200</v>
      </c>
      <c r="I17" s="68">
        <f t="shared" si="1"/>
        <v>5460</v>
      </c>
      <c r="J17" s="28">
        <v>5300</v>
      </c>
      <c r="K17" s="68">
        <f t="shared" ref="K17:K43" si="4">J17+(J17*30/100)</f>
        <v>6890</v>
      </c>
      <c r="L17" s="28">
        <v>8000</v>
      </c>
      <c r="M17" s="68">
        <f t="shared" ref="M17:M43" si="5">L17+(L17*30/100)</f>
        <v>10400</v>
      </c>
      <c r="N17" s="28"/>
      <c r="O17" s="68"/>
      <c r="P17" s="15" t="s">
        <v>47</v>
      </c>
      <c r="Q17" s="14"/>
      <c r="R17" s="14"/>
      <c r="S17" s="5"/>
      <c r="T17" s="77">
        <v>3700</v>
      </c>
      <c r="U17" s="46">
        <f t="shared" si="2"/>
        <v>5365</v>
      </c>
      <c r="V17" s="77">
        <v>4600</v>
      </c>
      <c r="W17" s="46">
        <f t="shared" si="3"/>
        <v>6670</v>
      </c>
      <c r="X17" s="77">
        <v>5800</v>
      </c>
      <c r="Y17" s="46">
        <f t="shared" ref="Y17:Y43" si="6">X17+(X17*45/100)</f>
        <v>8410</v>
      </c>
      <c r="Z17" s="77">
        <v>8800</v>
      </c>
      <c r="AA17" s="46">
        <f t="shared" ref="AA17:AA43" si="7">Z17+(Z17*45/100)</f>
        <v>12760</v>
      </c>
      <c r="AB17" s="77"/>
      <c r="AC17" s="46"/>
    </row>
    <row r="18" spans="2:29" ht="15.75" thickBot="1" x14ac:dyDescent="0.3">
      <c r="B18" s="6"/>
      <c r="C18" s="12"/>
      <c r="D18" s="12"/>
      <c r="E18" s="7"/>
      <c r="F18" s="29"/>
      <c r="G18" s="67"/>
      <c r="H18" s="29"/>
      <c r="I18" s="67"/>
      <c r="J18" s="29"/>
      <c r="K18" s="67"/>
      <c r="L18" s="29"/>
      <c r="M18" s="67"/>
      <c r="N18" s="29"/>
      <c r="O18" s="67"/>
      <c r="P18" s="17"/>
      <c r="Q18" s="12"/>
      <c r="R18" s="12"/>
      <c r="S18" s="7"/>
      <c r="T18" s="78"/>
      <c r="U18" s="50"/>
      <c r="V18" s="78"/>
      <c r="W18" s="50"/>
      <c r="X18" s="78"/>
      <c r="Y18" s="50"/>
      <c r="Z18" s="78"/>
      <c r="AA18" s="50"/>
      <c r="AB18" s="78"/>
      <c r="AC18" s="50"/>
    </row>
    <row r="19" spans="2:29" ht="16.5" thickTop="1" x14ac:dyDescent="0.25">
      <c r="B19" s="15" t="s">
        <v>48</v>
      </c>
      <c r="C19" s="14"/>
      <c r="D19" s="14"/>
      <c r="E19" s="5"/>
      <c r="F19" s="28">
        <v>3000</v>
      </c>
      <c r="G19" s="68">
        <f t="shared" si="0"/>
        <v>3900</v>
      </c>
      <c r="H19" s="28">
        <v>3000</v>
      </c>
      <c r="I19" s="68">
        <f t="shared" si="1"/>
        <v>3900</v>
      </c>
      <c r="J19" s="28">
        <v>3600</v>
      </c>
      <c r="K19" s="68">
        <f t="shared" si="4"/>
        <v>4680</v>
      </c>
      <c r="L19" s="28">
        <v>5300</v>
      </c>
      <c r="M19" s="68">
        <f t="shared" si="5"/>
        <v>6890</v>
      </c>
      <c r="N19" s="28">
        <v>8000</v>
      </c>
      <c r="O19" s="68">
        <f>N19+(N19*30/100)</f>
        <v>10400</v>
      </c>
      <c r="P19" s="15" t="s">
        <v>48</v>
      </c>
      <c r="Q19" s="14"/>
      <c r="R19" s="14"/>
      <c r="S19" s="5"/>
      <c r="T19" s="77">
        <v>3300</v>
      </c>
      <c r="U19" s="46">
        <f t="shared" si="2"/>
        <v>4785</v>
      </c>
      <c r="V19" s="77">
        <v>3300</v>
      </c>
      <c r="W19" s="46">
        <f t="shared" si="3"/>
        <v>4785</v>
      </c>
      <c r="X19" s="77">
        <v>4000</v>
      </c>
      <c r="Y19" s="46">
        <f t="shared" si="6"/>
        <v>5800</v>
      </c>
      <c r="Z19" s="77">
        <v>5800</v>
      </c>
      <c r="AA19" s="46">
        <f t="shared" si="7"/>
        <v>8410</v>
      </c>
      <c r="AB19" s="77">
        <v>9000</v>
      </c>
      <c r="AC19" s="46">
        <f>AB19+(AB19*45/100)</f>
        <v>13050</v>
      </c>
    </row>
    <row r="20" spans="2:29" ht="15.75" thickBot="1" x14ac:dyDescent="0.3">
      <c r="B20" s="6"/>
      <c r="C20" s="12"/>
      <c r="D20" s="12"/>
      <c r="E20" s="7"/>
      <c r="F20" s="29"/>
      <c r="G20" s="67"/>
      <c r="H20" s="29"/>
      <c r="I20" s="67"/>
      <c r="J20" s="29"/>
      <c r="K20" s="67"/>
      <c r="L20" s="29"/>
      <c r="M20" s="67"/>
      <c r="N20" s="29"/>
      <c r="O20" s="67"/>
      <c r="P20" s="17"/>
      <c r="Q20" s="12"/>
      <c r="R20" s="12"/>
      <c r="S20" s="7"/>
      <c r="T20" s="78"/>
      <c r="U20" s="50"/>
      <c r="V20" s="78"/>
      <c r="W20" s="50"/>
      <c r="X20" s="78"/>
      <c r="Y20" s="50"/>
      <c r="Z20" s="78"/>
      <c r="AA20" s="50"/>
      <c r="AB20" s="78"/>
      <c r="AC20" s="50"/>
    </row>
    <row r="21" spans="2:29" ht="16.5" thickTop="1" x14ac:dyDescent="0.25">
      <c r="B21" s="15" t="s">
        <v>49</v>
      </c>
      <c r="C21" s="14"/>
      <c r="D21" s="14"/>
      <c r="E21" s="5"/>
      <c r="F21" s="28">
        <v>1900</v>
      </c>
      <c r="G21" s="68">
        <f t="shared" si="0"/>
        <v>2470</v>
      </c>
      <c r="H21" s="28">
        <v>2200</v>
      </c>
      <c r="I21" s="68">
        <f t="shared" si="1"/>
        <v>2860</v>
      </c>
      <c r="J21" s="28">
        <v>2800</v>
      </c>
      <c r="K21" s="68">
        <f t="shared" si="4"/>
        <v>3640</v>
      </c>
      <c r="L21" s="28">
        <v>3400</v>
      </c>
      <c r="M21" s="68">
        <f t="shared" si="5"/>
        <v>4420</v>
      </c>
      <c r="N21" s="28">
        <v>4100</v>
      </c>
      <c r="O21" s="68">
        <f t="shared" ref="O21:O43" si="8">N21+(N21*30/100)</f>
        <v>5330</v>
      </c>
      <c r="P21" s="15" t="s">
        <v>49</v>
      </c>
      <c r="Q21" s="14"/>
      <c r="R21" s="14"/>
      <c r="S21" s="5"/>
      <c r="T21" s="77">
        <v>2100</v>
      </c>
      <c r="U21" s="46">
        <f t="shared" si="2"/>
        <v>3045</v>
      </c>
      <c r="V21" s="77">
        <v>2400</v>
      </c>
      <c r="W21" s="46">
        <f t="shared" si="3"/>
        <v>3480</v>
      </c>
      <c r="X21" s="77">
        <v>3100</v>
      </c>
      <c r="Y21" s="46">
        <f t="shared" si="6"/>
        <v>4495</v>
      </c>
      <c r="Z21" s="77">
        <v>3800</v>
      </c>
      <c r="AA21" s="46">
        <f t="shared" si="7"/>
        <v>5510</v>
      </c>
      <c r="AB21" s="77">
        <v>4500</v>
      </c>
      <c r="AC21" s="46">
        <f t="shared" ref="AC21:AC43" si="9">AB21+(AB21*45/100)</f>
        <v>6525</v>
      </c>
    </row>
    <row r="22" spans="2:29" ht="15.75" thickBot="1" x14ac:dyDescent="0.3">
      <c r="B22" s="6"/>
      <c r="C22" s="12"/>
      <c r="D22" s="12"/>
      <c r="E22" s="7"/>
      <c r="F22" s="29"/>
      <c r="G22" s="67"/>
      <c r="H22" s="29"/>
      <c r="I22" s="67"/>
      <c r="J22" s="29"/>
      <c r="K22" s="67"/>
      <c r="L22" s="29"/>
      <c r="M22" s="67"/>
      <c r="N22" s="29"/>
      <c r="O22" s="67"/>
      <c r="P22" s="17"/>
      <c r="Q22" s="12"/>
      <c r="R22" s="12"/>
      <c r="S22" s="7"/>
      <c r="T22" s="78"/>
      <c r="U22" s="50"/>
      <c r="V22" s="78"/>
      <c r="W22" s="50"/>
      <c r="X22" s="78"/>
      <c r="Y22" s="50"/>
      <c r="Z22" s="78"/>
      <c r="AA22" s="50"/>
      <c r="AB22" s="78"/>
      <c r="AC22" s="50"/>
    </row>
    <row r="23" spans="2:29" ht="16.5" thickTop="1" x14ac:dyDescent="0.25">
      <c r="B23" s="15" t="s">
        <v>50</v>
      </c>
      <c r="C23" s="14"/>
      <c r="D23" s="14"/>
      <c r="E23" s="5"/>
      <c r="F23" s="28">
        <v>1400</v>
      </c>
      <c r="G23" s="68">
        <f t="shared" si="0"/>
        <v>1820</v>
      </c>
      <c r="H23" s="28">
        <v>1500</v>
      </c>
      <c r="I23" s="68">
        <f t="shared" si="1"/>
        <v>1950</v>
      </c>
      <c r="J23" s="28">
        <v>1600</v>
      </c>
      <c r="K23" s="68">
        <f t="shared" si="4"/>
        <v>2080</v>
      </c>
      <c r="L23" s="28">
        <v>2500</v>
      </c>
      <c r="M23" s="68">
        <f t="shared" si="5"/>
        <v>3250</v>
      </c>
      <c r="N23" s="28">
        <v>3300</v>
      </c>
      <c r="O23" s="68">
        <f t="shared" si="8"/>
        <v>4290</v>
      </c>
      <c r="P23" s="15" t="s">
        <v>50</v>
      </c>
      <c r="Q23" s="14"/>
      <c r="R23" s="14"/>
      <c r="S23" s="5"/>
      <c r="T23" s="77">
        <v>1500</v>
      </c>
      <c r="U23" s="46">
        <f t="shared" si="2"/>
        <v>2175</v>
      </c>
      <c r="V23" s="77">
        <v>1650</v>
      </c>
      <c r="W23" s="46">
        <f t="shared" si="3"/>
        <v>2392.5</v>
      </c>
      <c r="X23" s="77">
        <v>1800</v>
      </c>
      <c r="Y23" s="46">
        <f t="shared" si="6"/>
        <v>2610</v>
      </c>
      <c r="Z23" s="77">
        <v>2700</v>
      </c>
      <c r="AA23" s="46">
        <f t="shared" si="7"/>
        <v>3915</v>
      </c>
      <c r="AB23" s="77">
        <v>3600</v>
      </c>
      <c r="AC23" s="46">
        <f t="shared" si="9"/>
        <v>5220</v>
      </c>
    </row>
    <row r="24" spans="2:29" ht="15.75" thickBot="1" x14ac:dyDescent="0.3">
      <c r="B24" s="6"/>
      <c r="C24" s="12"/>
      <c r="D24" s="12"/>
      <c r="E24" s="7"/>
      <c r="F24" s="29"/>
      <c r="G24" s="67"/>
      <c r="H24" s="29"/>
      <c r="I24" s="67"/>
      <c r="J24" s="29"/>
      <c r="K24" s="67"/>
      <c r="L24" s="29"/>
      <c r="M24" s="67"/>
      <c r="N24" s="29"/>
      <c r="O24" s="67"/>
      <c r="P24" s="17"/>
      <c r="Q24" s="12"/>
      <c r="R24" s="12"/>
      <c r="S24" s="7"/>
      <c r="T24" s="78"/>
      <c r="U24" s="50"/>
      <c r="V24" s="78"/>
      <c r="W24" s="50"/>
      <c r="X24" s="78"/>
      <c r="Y24" s="50"/>
      <c r="Z24" s="78"/>
      <c r="AA24" s="50"/>
      <c r="AB24" s="78"/>
      <c r="AC24" s="50"/>
    </row>
    <row r="25" spans="2:29" ht="16.5" thickTop="1" x14ac:dyDescent="0.25">
      <c r="B25" s="15" t="s">
        <v>51</v>
      </c>
      <c r="C25" s="14"/>
      <c r="D25" s="14"/>
      <c r="E25" s="5"/>
      <c r="F25" s="28">
        <v>1000</v>
      </c>
      <c r="G25" s="68">
        <f t="shared" si="0"/>
        <v>1300</v>
      </c>
      <c r="H25" s="28">
        <v>1200</v>
      </c>
      <c r="I25" s="68">
        <f t="shared" si="1"/>
        <v>1560</v>
      </c>
      <c r="J25" s="28">
        <v>1200</v>
      </c>
      <c r="K25" s="68">
        <f t="shared" si="4"/>
        <v>1560</v>
      </c>
      <c r="L25" s="28">
        <v>1900</v>
      </c>
      <c r="M25" s="68">
        <f t="shared" si="5"/>
        <v>2470</v>
      </c>
      <c r="N25" s="28">
        <v>1900</v>
      </c>
      <c r="O25" s="68">
        <f t="shared" si="8"/>
        <v>2470</v>
      </c>
      <c r="P25" s="15" t="s">
        <v>51</v>
      </c>
      <c r="Q25" s="14"/>
      <c r="R25" s="14"/>
      <c r="S25" s="5"/>
      <c r="T25" s="77">
        <v>1100</v>
      </c>
      <c r="U25" s="46">
        <f t="shared" si="2"/>
        <v>1595</v>
      </c>
      <c r="V25" s="77">
        <v>1300</v>
      </c>
      <c r="W25" s="46">
        <f t="shared" si="3"/>
        <v>1885</v>
      </c>
      <c r="X25" s="77">
        <v>1300</v>
      </c>
      <c r="Y25" s="46">
        <f t="shared" si="6"/>
        <v>1885</v>
      </c>
      <c r="Z25" s="77">
        <v>2100</v>
      </c>
      <c r="AA25" s="46">
        <f t="shared" si="7"/>
        <v>3045</v>
      </c>
      <c r="AB25" s="77">
        <v>2100</v>
      </c>
      <c r="AC25" s="46">
        <f t="shared" si="9"/>
        <v>3045</v>
      </c>
    </row>
    <row r="26" spans="2:29" ht="15.75" thickBot="1" x14ac:dyDescent="0.3">
      <c r="B26" s="6"/>
      <c r="C26" s="12"/>
      <c r="D26" s="12"/>
      <c r="E26" s="7"/>
      <c r="F26" s="29"/>
      <c r="G26" s="67"/>
      <c r="H26" s="29"/>
      <c r="I26" s="67"/>
      <c r="J26" s="29"/>
      <c r="K26" s="67"/>
      <c r="L26" s="29"/>
      <c r="M26" s="67"/>
      <c r="N26" s="29"/>
      <c r="O26" s="67"/>
      <c r="P26" s="17"/>
      <c r="Q26" s="12"/>
      <c r="R26" s="12"/>
      <c r="S26" s="7"/>
      <c r="T26" s="78"/>
      <c r="U26" s="50"/>
      <c r="V26" s="78"/>
      <c r="W26" s="50"/>
      <c r="X26" s="78"/>
      <c r="Y26" s="50"/>
      <c r="Z26" s="78"/>
      <c r="AA26" s="50"/>
      <c r="AB26" s="78"/>
      <c r="AC26" s="50"/>
    </row>
    <row r="27" spans="2:29" ht="16.5" thickTop="1" x14ac:dyDescent="0.25">
      <c r="B27" s="15" t="s">
        <v>52</v>
      </c>
      <c r="C27" s="14"/>
      <c r="D27" s="14"/>
      <c r="E27" s="5"/>
      <c r="F27" s="28">
        <v>800</v>
      </c>
      <c r="G27" s="68">
        <f t="shared" si="0"/>
        <v>1040</v>
      </c>
      <c r="H27" s="28">
        <v>800</v>
      </c>
      <c r="I27" s="68">
        <f t="shared" si="1"/>
        <v>1040</v>
      </c>
      <c r="J27" s="28">
        <v>800</v>
      </c>
      <c r="K27" s="68">
        <f t="shared" si="4"/>
        <v>1040</v>
      </c>
      <c r="L27" s="28">
        <v>1400</v>
      </c>
      <c r="M27" s="68">
        <f t="shared" si="5"/>
        <v>1820</v>
      </c>
      <c r="N27" s="28">
        <v>1400</v>
      </c>
      <c r="O27" s="68">
        <f t="shared" si="8"/>
        <v>1820</v>
      </c>
      <c r="P27" s="15" t="s">
        <v>52</v>
      </c>
      <c r="Q27" s="14"/>
      <c r="R27" s="14"/>
      <c r="S27" s="5"/>
      <c r="T27" s="77">
        <v>880</v>
      </c>
      <c r="U27" s="46">
        <f t="shared" si="2"/>
        <v>1276</v>
      </c>
      <c r="V27" s="77">
        <v>880</v>
      </c>
      <c r="W27" s="46">
        <f t="shared" si="3"/>
        <v>1276</v>
      </c>
      <c r="X27" s="77">
        <v>880</v>
      </c>
      <c r="Y27" s="46">
        <f t="shared" si="6"/>
        <v>1276</v>
      </c>
      <c r="Z27" s="77">
        <v>1500</v>
      </c>
      <c r="AA27" s="46">
        <f t="shared" si="7"/>
        <v>2175</v>
      </c>
      <c r="AB27" s="77">
        <v>1500</v>
      </c>
      <c r="AC27" s="46">
        <f t="shared" si="9"/>
        <v>2175</v>
      </c>
    </row>
    <row r="28" spans="2:29" ht="15.75" thickBot="1" x14ac:dyDescent="0.3">
      <c r="B28" s="6"/>
      <c r="C28" s="12"/>
      <c r="D28" s="12"/>
      <c r="E28" s="7"/>
      <c r="F28" s="29"/>
      <c r="G28" s="67"/>
      <c r="H28" s="29"/>
      <c r="I28" s="67"/>
      <c r="J28" s="29"/>
      <c r="K28" s="67"/>
      <c r="L28" s="29"/>
      <c r="M28" s="67"/>
      <c r="N28" s="29"/>
      <c r="O28" s="67"/>
      <c r="P28" s="17"/>
      <c r="Q28" s="12"/>
      <c r="R28" s="12"/>
      <c r="S28" s="7"/>
      <c r="T28" s="78"/>
      <c r="U28" s="50"/>
      <c r="V28" s="78"/>
      <c r="W28" s="50"/>
      <c r="X28" s="78"/>
      <c r="Y28" s="50"/>
      <c r="Z28" s="78"/>
      <c r="AA28" s="50"/>
      <c r="AB28" s="78"/>
      <c r="AC28" s="50"/>
    </row>
    <row r="29" spans="2:29" ht="16.5" thickTop="1" x14ac:dyDescent="0.25">
      <c r="B29" s="15" t="s">
        <v>53</v>
      </c>
      <c r="C29" s="14"/>
      <c r="D29" s="14"/>
      <c r="E29" s="5"/>
      <c r="F29" s="28">
        <v>700</v>
      </c>
      <c r="G29" s="68">
        <f t="shared" si="0"/>
        <v>910</v>
      </c>
      <c r="H29" s="28">
        <v>600</v>
      </c>
      <c r="I29" s="68">
        <f t="shared" si="1"/>
        <v>780</v>
      </c>
      <c r="J29" s="28">
        <v>600</v>
      </c>
      <c r="K29" s="68">
        <f t="shared" si="4"/>
        <v>780</v>
      </c>
      <c r="L29" s="28">
        <v>900</v>
      </c>
      <c r="M29" s="68">
        <f t="shared" si="5"/>
        <v>1170</v>
      </c>
      <c r="N29" s="28">
        <v>900</v>
      </c>
      <c r="O29" s="68">
        <f t="shared" si="8"/>
        <v>1170</v>
      </c>
      <c r="P29" s="15" t="s">
        <v>53</v>
      </c>
      <c r="Q29" s="14"/>
      <c r="R29" s="14"/>
      <c r="S29" s="5"/>
      <c r="T29" s="77">
        <v>770</v>
      </c>
      <c r="U29" s="46">
        <f t="shared" si="2"/>
        <v>1116.5</v>
      </c>
      <c r="V29" s="77">
        <v>660</v>
      </c>
      <c r="W29" s="46">
        <f t="shared" si="3"/>
        <v>957</v>
      </c>
      <c r="X29" s="77">
        <v>660</v>
      </c>
      <c r="Y29" s="46">
        <f t="shared" si="6"/>
        <v>957</v>
      </c>
      <c r="Z29" s="77">
        <v>1000</v>
      </c>
      <c r="AA29" s="46">
        <f t="shared" si="7"/>
        <v>1450</v>
      </c>
      <c r="AB29" s="77">
        <v>1000</v>
      </c>
      <c r="AC29" s="46">
        <f t="shared" si="9"/>
        <v>1450</v>
      </c>
    </row>
    <row r="30" spans="2:29" ht="15.75" thickBot="1" x14ac:dyDescent="0.3">
      <c r="B30" s="6"/>
      <c r="C30" s="12"/>
      <c r="D30" s="12"/>
      <c r="E30" s="7"/>
      <c r="F30" s="29"/>
      <c r="G30" s="67"/>
      <c r="H30" s="29"/>
      <c r="I30" s="67"/>
      <c r="J30" s="29"/>
      <c r="K30" s="67"/>
      <c r="L30" s="29"/>
      <c r="M30" s="67"/>
      <c r="N30" s="29"/>
      <c r="O30" s="67"/>
      <c r="P30" s="17"/>
      <c r="Q30" s="12"/>
      <c r="R30" s="12"/>
      <c r="S30" s="7"/>
      <c r="T30" s="78"/>
      <c r="U30" s="50"/>
      <c r="V30" s="78"/>
      <c r="W30" s="50"/>
      <c r="X30" s="78"/>
      <c r="Y30" s="50"/>
      <c r="Z30" s="78"/>
      <c r="AA30" s="50"/>
      <c r="AB30" s="78"/>
      <c r="AC30" s="50"/>
    </row>
    <row r="31" spans="2:29" ht="16.5" thickTop="1" x14ac:dyDescent="0.25">
      <c r="B31" s="15" t="s">
        <v>54</v>
      </c>
      <c r="C31" s="14"/>
      <c r="D31" s="14"/>
      <c r="E31" s="5"/>
      <c r="F31" s="28">
        <v>600</v>
      </c>
      <c r="G31" s="68">
        <f t="shared" si="0"/>
        <v>780</v>
      </c>
      <c r="H31" s="28">
        <v>600</v>
      </c>
      <c r="I31" s="68">
        <f t="shared" si="1"/>
        <v>780</v>
      </c>
      <c r="J31" s="28">
        <v>600</v>
      </c>
      <c r="K31" s="68">
        <f t="shared" si="4"/>
        <v>780</v>
      </c>
      <c r="L31" s="28">
        <v>600</v>
      </c>
      <c r="M31" s="68">
        <f t="shared" si="5"/>
        <v>780</v>
      </c>
      <c r="N31" s="28">
        <v>600</v>
      </c>
      <c r="O31" s="68">
        <f t="shared" si="8"/>
        <v>780</v>
      </c>
      <c r="P31" s="15" t="s">
        <v>54</v>
      </c>
      <c r="Q31" s="14"/>
      <c r="R31" s="14"/>
      <c r="S31" s="5"/>
      <c r="T31" s="77">
        <v>660</v>
      </c>
      <c r="U31" s="46">
        <f t="shared" si="2"/>
        <v>957</v>
      </c>
      <c r="V31" s="77">
        <v>660</v>
      </c>
      <c r="W31" s="46">
        <f t="shared" si="3"/>
        <v>957</v>
      </c>
      <c r="X31" s="77">
        <v>660</v>
      </c>
      <c r="Y31" s="46">
        <f t="shared" si="6"/>
        <v>957</v>
      </c>
      <c r="Z31" s="77">
        <v>660</v>
      </c>
      <c r="AA31" s="46">
        <f t="shared" si="7"/>
        <v>957</v>
      </c>
      <c r="AB31" s="77">
        <v>660</v>
      </c>
      <c r="AC31" s="46">
        <f t="shared" si="9"/>
        <v>957</v>
      </c>
    </row>
    <row r="32" spans="2:29" ht="15.75" thickBot="1" x14ac:dyDescent="0.3">
      <c r="B32" s="6"/>
      <c r="C32" s="12"/>
      <c r="D32" s="12"/>
      <c r="E32" s="7"/>
      <c r="F32" s="29"/>
      <c r="G32" s="67"/>
      <c r="H32" s="29"/>
      <c r="I32" s="67"/>
      <c r="J32" s="29"/>
      <c r="K32" s="67"/>
      <c r="L32" s="29"/>
      <c r="M32" s="67"/>
      <c r="N32" s="29"/>
      <c r="O32" s="67"/>
      <c r="P32" s="17"/>
      <c r="Q32" s="12"/>
      <c r="R32" s="12"/>
      <c r="S32" s="7"/>
      <c r="T32" s="78"/>
      <c r="U32" s="50"/>
      <c r="V32" s="78"/>
      <c r="W32" s="50"/>
      <c r="X32" s="78"/>
      <c r="Y32" s="50"/>
      <c r="Z32" s="78"/>
      <c r="AA32" s="50"/>
      <c r="AB32" s="78"/>
      <c r="AC32" s="50"/>
    </row>
    <row r="33" spans="2:29" ht="16.5" thickTop="1" x14ac:dyDescent="0.25">
      <c r="B33" s="15" t="s">
        <v>55</v>
      </c>
      <c r="C33" s="14"/>
      <c r="D33" s="14"/>
      <c r="E33" s="5"/>
      <c r="F33" s="28">
        <v>450</v>
      </c>
      <c r="G33" s="68">
        <f t="shared" si="0"/>
        <v>585</v>
      </c>
      <c r="H33" s="28">
        <v>500</v>
      </c>
      <c r="I33" s="68">
        <f t="shared" si="1"/>
        <v>650</v>
      </c>
      <c r="J33" s="28">
        <v>500</v>
      </c>
      <c r="K33" s="68">
        <f t="shared" si="4"/>
        <v>650</v>
      </c>
      <c r="L33" s="28">
        <v>500</v>
      </c>
      <c r="M33" s="68">
        <f t="shared" si="5"/>
        <v>650</v>
      </c>
      <c r="N33" s="28">
        <v>500</v>
      </c>
      <c r="O33" s="68">
        <f t="shared" si="8"/>
        <v>650</v>
      </c>
      <c r="P33" s="15" t="s">
        <v>55</v>
      </c>
      <c r="Q33" s="14"/>
      <c r="R33" s="14"/>
      <c r="S33" s="5"/>
      <c r="T33" s="77">
        <v>500</v>
      </c>
      <c r="U33" s="46">
        <f t="shared" si="2"/>
        <v>725</v>
      </c>
      <c r="V33" s="77">
        <v>550</v>
      </c>
      <c r="W33" s="46">
        <f t="shared" si="3"/>
        <v>797.5</v>
      </c>
      <c r="X33" s="77">
        <v>550</v>
      </c>
      <c r="Y33" s="46">
        <f t="shared" si="6"/>
        <v>797.5</v>
      </c>
      <c r="Z33" s="77">
        <v>550</v>
      </c>
      <c r="AA33" s="46">
        <f t="shared" si="7"/>
        <v>797.5</v>
      </c>
      <c r="AB33" s="77">
        <v>550</v>
      </c>
      <c r="AC33" s="46">
        <f t="shared" si="9"/>
        <v>797.5</v>
      </c>
    </row>
    <row r="34" spans="2:29" ht="15.75" thickBot="1" x14ac:dyDescent="0.3">
      <c r="B34" s="6"/>
      <c r="C34" s="12"/>
      <c r="D34" s="12"/>
      <c r="E34" s="7"/>
      <c r="F34" s="29"/>
      <c r="G34" s="67"/>
      <c r="H34" s="29"/>
      <c r="I34" s="67"/>
      <c r="J34" s="29"/>
      <c r="K34" s="67"/>
      <c r="L34" s="29"/>
      <c r="M34" s="67"/>
      <c r="N34" s="29"/>
      <c r="O34" s="67"/>
      <c r="P34" s="17"/>
      <c r="Q34" s="12"/>
      <c r="R34" s="12"/>
      <c r="S34" s="7"/>
      <c r="T34" s="78"/>
      <c r="U34" s="50"/>
      <c r="V34" s="78"/>
      <c r="W34" s="50"/>
      <c r="X34" s="78"/>
      <c r="Y34" s="50"/>
      <c r="Z34" s="78"/>
      <c r="AA34" s="50"/>
      <c r="AB34" s="78"/>
      <c r="AC34" s="50"/>
    </row>
    <row r="35" spans="2:29" ht="16.5" thickTop="1" x14ac:dyDescent="0.25">
      <c r="B35" s="15" t="s">
        <v>56</v>
      </c>
      <c r="C35" s="14"/>
      <c r="D35" s="14"/>
      <c r="E35" s="5"/>
      <c r="F35" s="28">
        <v>400</v>
      </c>
      <c r="G35" s="68">
        <f t="shared" si="0"/>
        <v>520</v>
      </c>
      <c r="H35" s="28">
        <v>400</v>
      </c>
      <c r="I35" s="68">
        <f t="shared" si="1"/>
        <v>520</v>
      </c>
      <c r="J35" s="28">
        <v>400</v>
      </c>
      <c r="K35" s="68">
        <f t="shared" si="4"/>
        <v>520</v>
      </c>
      <c r="L35" s="28">
        <v>400</v>
      </c>
      <c r="M35" s="68">
        <f t="shared" si="5"/>
        <v>520</v>
      </c>
      <c r="N35" s="28">
        <v>400</v>
      </c>
      <c r="O35" s="68">
        <f t="shared" si="8"/>
        <v>520</v>
      </c>
      <c r="P35" s="15" t="s">
        <v>56</v>
      </c>
      <c r="Q35" s="14"/>
      <c r="R35" s="14"/>
      <c r="S35" s="5"/>
      <c r="T35" s="77">
        <v>440</v>
      </c>
      <c r="U35" s="46">
        <f t="shared" si="2"/>
        <v>638</v>
      </c>
      <c r="V35" s="77">
        <v>440</v>
      </c>
      <c r="W35" s="46">
        <f t="shared" si="3"/>
        <v>638</v>
      </c>
      <c r="X35" s="77">
        <v>440</v>
      </c>
      <c r="Y35" s="46">
        <f t="shared" si="6"/>
        <v>638</v>
      </c>
      <c r="Z35" s="77">
        <v>440</v>
      </c>
      <c r="AA35" s="46">
        <f t="shared" si="7"/>
        <v>638</v>
      </c>
      <c r="AB35" s="77">
        <v>440</v>
      </c>
      <c r="AC35" s="46">
        <f t="shared" si="9"/>
        <v>638</v>
      </c>
    </row>
    <row r="36" spans="2:29" ht="15.75" thickBot="1" x14ac:dyDescent="0.3">
      <c r="B36" s="6"/>
      <c r="C36" s="12"/>
      <c r="D36" s="12"/>
      <c r="E36" s="7"/>
      <c r="F36" s="29"/>
      <c r="G36" s="67"/>
      <c r="H36" s="29"/>
      <c r="I36" s="67"/>
      <c r="J36" s="29"/>
      <c r="K36" s="67"/>
      <c r="L36" s="29"/>
      <c r="M36" s="67"/>
      <c r="N36" s="29"/>
      <c r="O36" s="67"/>
      <c r="P36" s="17"/>
      <c r="Q36" s="12"/>
      <c r="R36" s="12"/>
      <c r="S36" s="7"/>
      <c r="T36" s="78"/>
      <c r="U36" s="50"/>
      <c r="V36" s="78"/>
      <c r="W36" s="50"/>
      <c r="X36" s="78"/>
      <c r="Y36" s="50"/>
      <c r="Z36" s="78"/>
      <c r="AA36" s="50"/>
      <c r="AB36" s="78"/>
      <c r="AC36" s="50"/>
    </row>
    <row r="37" spans="2:29" ht="16.5" thickTop="1" x14ac:dyDescent="0.25">
      <c r="B37" s="15" t="s">
        <v>57</v>
      </c>
      <c r="C37" s="14"/>
      <c r="D37" s="14"/>
      <c r="E37" s="5"/>
      <c r="F37" s="28">
        <v>300</v>
      </c>
      <c r="G37" s="68">
        <f t="shared" si="0"/>
        <v>390</v>
      </c>
      <c r="H37" s="28">
        <v>350</v>
      </c>
      <c r="I37" s="68">
        <f t="shared" si="1"/>
        <v>455</v>
      </c>
      <c r="J37" s="28">
        <v>350</v>
      </c>
      <c r="K37" s="68">
        <f t="shared" si="4"/>
        <v>455</v>
      </c>
      <c r="L37" s="28">
        <v>350</v>
      </c>
      <c r="M37" s="68">
        <f t="shared" si="5"/>
        <v>455</v>
      </c>
      <c r="N37" s="28">
        <v>350</v>
      </c>
      <c r="O37" s="68">
        <f t="shared" si="8"/>
        <v>455</v>
      </c>
      <c r="P37" s="15" t="s">
        <v>57</v>
      </c>
      <c r="Q37" s="14"/>
      <c r="R37" s="14"/>
      <c r="S37" s="5"/>
      <c r="T37" s="77">
        <v>330</v>
      </c>
      <c r="U37" s="46">
        <f t="shared" si="2"/>
        <v>478.5</v>
      </c>
      <c r="V37" s="77">
        <v>380</v>
      </c>
      <c r="W37" s="46">
        <f t="shared" si="3"/>
        <v>551</v>
      </c>
      <c r="X37" s="77">
        <v>380</v>
      </c>
      <c r="Y37" s="46">
        <f t="shared" si="6"/>
        <v>551</v>
      </c>
      <c r="Z37" s="77">
        <v>380</v>
      </c>
      <c r="AA37" s="46">
        <f t="shared" si="7"/>
        <v>551</v>
      </c>
      <c r="AB37" s="77">
        <v>380</v>
      </c>
      <c r="AC37" s="46">
        <f t="shared" si="9"/>
        <v>551</v>
      </c>
    </row>
    <row r="38" spans="2:29" ht="15.75" thickBot="1" x14ac:dyDescent="0.3">
      <c r="B38" s="6"/>
      <c r="C38" s="12"/>
      <c r="D38" s="12"/>
      <c r="E38" s="7"/>
      <c r="F38" s="29"/>
      <c r="G38" s="67"/>
      <c r="H38" s="29"/>
      <c r="I38" s="67"/>
      <c r="J38" s="29"/>
      <c r="K38" s="67"/>
      <c r="L38" s="29"/>
      <c r="M38" s="67"/>
      <c r="N38" s="29"/>
      <c r="O38" s="67"/>
      <c r="P38" s="17"/>
      <c r="Q38" s="12"/>
      <c r="R38" s="12"/>
      <c r="S38" s="7"/>
      <c r="T38" s="78"/>
      <c r="U38" s="50"/>
      <c r="V38" s="78"/>
      <c r="W38" s="50"/>
      <c r="X38" s="78"/>
      <c r="Y38" s="50"/>
      <c r="Z38" s="78"/>
      <c r="AA38" s="50"/>
      <c r="AB38" s="78"/>
      <c r="AC38" s="50"/>
    </row>
    <row r="39" spans="2:29" ht="16.5" thickTop="1" x14ac:dyDescent="0.25">
      <c r="B39" s="15" t="s">
        <v>58</v>
      </c>
      <c r="C39" s="14"/>
      <c r="D39" s="14"/>
      <c r="E39" s="5"/>
      <c r="F39" s="28">
        <v>250</v>
      </c>
      <c r="G39" s="68">
        <f t="shared" si="0"/>
        <v>325</v>
      </c>
      <c r="H39" s="28">
        <v>300</v>
      </c>
      <c r="I39" s="68">
        <f t="shared" si="1"/>
        <v>390</v>
      </c>
      <c r="J39" s="28">
        <v>300</v>
      </c>
      <c r="K39" s="68">
        <f t="shared" si="4"/>
        <v>390</v>
      </c>
      <c r="L39" s="28">
        <v>300</v>
      </c>
      <c r="M39" s="68">
        <f t="shared" si="5"/>
        <v>390</v>
      </c>
      <c r="N39" s="28">
        <v>300</v>
      </c>
      <c r="O39" s="68">
        <f t="shared" si="8"/>
        <v>390</v>
      </c>
      <c r="P39" s="15" t="s">
        <v>58</v>
      </c>
      <c r="Q39" s="14"/>
      <c r="R39" s="14"/>
      <c r="S39" s="5"/>
      <c r="T39" s="77">
        <v>270</v>
      </c>
      <c r="U39" s="46">
        <f t="shared" si="2"/>
        <v>391.5</v>
      </c>
      <c r="V39" s="77">
        <v>330</v>
      </c>
      <c r="W39" s="46">
        <f t="shared" si="3"/>
        <v>478.5</v>
      </c>
      <c r="X39" s="77">
        <v>330</v>
      </c>
      <c r="Y39" s="46">
        <f t="shared" si="6"/>
        <v>478.5</v>
      </c>
      <c r="Z39" s="77">
        <v>330</v>
      </c>
      <c r="AA39" s="46">
        <f t="shared" si="7"/>
        <v>478.5</v>
      </c>
      <c r="AB39" s="77">
        <v>330</v>
      </c>
      <c r="AC39" s="46">
        <f t="shared" si="9"/>
        <v>478.5</v>
      </c>
    </row>
    <row r="40" spans="2:29" ht="15.75" thickBot="1" x14ac:dyDescent="0.3">
      <c r="B40" s="6"/>
      <c r="C40" s="12"/>
      <c r="D40" s="12"/>
      <c r="E40" s="7"/>
      <c r="F40" s="29"/>
      <c r="G40" s="67"/>
      <c r="H40" s="29"/>
      <c r="I40" s="67"/>
      <c r="J40" s="29"/>
      <c r="K40" s="67"/>
      <c r="L40" s="29"/>
      <c r="M40" s="67"/>
      <c r="N40" s="29"/>
      <c r="O40" s="67"/>
      <c r="P40" s="17"/>
      <c r="Q40" s="12"/>
      <c r="R40" s="12"/>
      <c r="S40" s="7"/>
      <c r="T40" s="78"/>
      <c r="U40" s="50"/>
      <c r="V40" s="78"/>
      <c r="W40" s="50"/>
      <c r="X40" s="78"/>
      <c r="Y40" s="50"/>
      <c r="Z40" s="78"/>
      <c r="AA40" s="50"/>
      <c r="AB40" s="78"/>
      <c r="AC40" s="50"/>
    </row>
    <row r="41" spans="2:29" ht="16.5" thickTop="1" x14ac:dyDescent="0.25">
      <c r="B41" s="15" t="s">
        <v>59</v>
      </c>
      <c r="C41" s="14"/>
      <c r="D41" s="14"/>
      <c r="E41" s="5"/>
      <c r="F41" s="28">
        <v>250</v>
      </c>
      <c r="G41" s="68">
        <f t="shared" si="0"/>
        <v>325</v>
      </c>
      <c r="H41" s="28">
        <v>250</v>
      </c>
      <c r="I41" s="68">
        <f t="shared" si="1"/>
        <v>325</v>
      </c>
      <c r="J41" s="28">
        <v>250</v>
      </c>
      <c r="K41" s="68">
        <f t="shared" si="4"/>
        <v>325</v>
      </c>
      <c r="L41" s="28">
        <v>250</v>
      </c>
      <c r="M41" s="68">
        <f t="shared" si="5"/>
        <v>325</v>
      </c>
      <c r="N41" s="28">
        <v>250</v>
      </c>
      <c r="O41" s="68">
        <f t="shared" si="8"/>
        <v>325</v>
      </c>
      <c r="P41" s="15" t="s">
        <v>59</v>
      </c>
      <c r="Q41" s="14"/>
      <c r="R41" s="14"/>
      <c r="S41" s="5"/>
      <c r="T41" s="77">
        <v>270</v>
      </c>
      <c r="U41" s="46">
        <f t="shared" si="2"/>
        <v>391.5</v>
      </c>
      <c r="V41" s="77">
        <v>270</v>
      </c>
      <c r="W41" s="46">
        <f t="shared" si="3"/>
        <v>391.5</v>
      </c>
      <c r="X41" s="77">
        <v>270</v>
      </c>
      <c r="Y41" s="46">
        <f t="shared" si="6"/>
        <v>391.5</v>
      </c>
      <c r="Z41" s="77">
        <v>270</v>
      </c>
      <c r="AA41" s="46">
        <f t="shared" si="7"/>
        <v>391.5</v>
      </c>
      <c r="AB41" s="77">
        <v>270</v>
      </c>
      <c r="AC41" s="46">
        <f t="shared" si="9"/>
        <v>391.5</v>
      </c>
    </row>
    <row r="42" spans="2:29" ht="15.75" thickBot="1" x14ac:dyDescent="0.3">
      <c r="B42" s="6"/>
      <c r="C42" s="12"/>
      <c r="D42" s="12"/>
      <c r="E42" s="7"/>
      <c r="F42" s="29"/>
      <c r="G42" s="67"/>
      <c r="H42" s="29"/>
      <c r="I42" s="67"/>
      <c r="J42" s="29"/>
      <c r="K42" s="67"/>
      <c r="L42" s="29"/>
      <c r="M42" s="67"/>
      <c r="N42" s="29"/>
      <c r="O42" s="67"/>
      <c r="P42" s="17"/>
      <c r="Q42" s="12"/>
      <c r="R42" s="12"/>
      <c r="S42" s="7"/>
      <c r="T42" s="78"/>
      <c r="U42" s="50"/>
      <c r="V42" s="78"/>
      <c r="W42" s="50"/>
      <c r="X42" s="78"/>
      <c r="Y42" s="50"/>
      <c r="Z42" s="78"/>
      <c r="AA42" s="50"/>
      <c r="AB42" s="78"/>
      <c r="AC42" s="50"/>
    </row>
    <row r="43" spans="2:29" ht="16.5" thickTop="1" x14ac:dyDescent="0.25">
      <c r="B43" s="15" t="s">
        <v>60</v>
      </c>
      <c r="C43" s="14"/>
      <c r="D43" s="14"/>
      <c r="E43" s="5"/>
      <c r="F43" s="30">
        <v>250</v>
      </c>
      <c r="G43" s="72">
        <f t="shared" si="0"/>
        <v>325</v>
      </c>
      <c r="H43" s="30">
        <v>250</v>
      </c>
      <c r="I43" s="72">
        <f t="shared" si="1"/>
        <v>325</v>
      </c>
      <c r="J43" s="30">
        <v>250</v>
      </c>
      <c r="K43" s="72">
        <f t="shared" si="4"/>
        <v>325</v>
      </c>
      <c r="L43" s="30">
        <v>250</v>
      </c>
      <c r="M43" s="72">
        <f t="shared" si="5"/>
        <v>325</v>
      </c>
      <c r="N43" s="30">
        <v>250</v>
      </c>
      <c r="O43" s="72">
        <f t="shared" si="8"/>
        <v>325</v>
      </c>
      <c r="P43" s="15" t="s">
        <v>60</v>
      </c>
      <c r="Q43" s="14"/>
      <c r="R43" s="14"/>
      <c r="S43" s="5"/>
      <c r="T43" s="79">
        <v>270</v>
      </c>
      <c r="U43" s="70">
        <f t="shared" si="2"/>
        <v>391.5</v>
      </c>
      <c r="V43" s="79">
        <v>270</v>
      </c>
      <c r="W43" s="70">
        <f t="shared" si="3"/>
        <v>391.5</v>
      </c>
      <c r="X43" s="79">
        <v>270</v>
      </c>
      <c r="Y43" s="70">
        <f t="shared" si="6"/>
        <v>391.5</v>
      </c>
      <c r="Z43" s="79">
        <v>270</v>
      </c>
      <c r="AA43" s="70">
        <f t="shared" si="7"/>
        <v>391.5</v>
      </c>
      <c r="AB43" s="79">
        <v>270</v>
      </c>
      <c r="AC43" s="70">
        <f t="shared" si="9"/>
        <v>391.5</v>
      </c>
    </row>
    <row r="44" spans="2:29" ht="15.75" thickBot="1" x14ac:dyDescent="0.3">
      <c r="B44" s="6"/>
      <c r="C44" s="12"/>
      <c r="D44" s="12"/>
      <c r="E44" s="7"/>
      <c r="F44" s="29"/>
      <c r="G44" s="67"/>
      <c r="H44" s="29"/>
      <c r="I44" s="67"/>
      <c r="J44" s="29"/>
      <c r="K44" s="67"/>
      <c r="L44" s="29"/>
      <c r="M44" s="67"/>
      <c r="N44" s="29"/>
      <c r="O44" s="67"/>
      <c r="P44" s="17"/>
      <c r="Q44" s="12"/>
      <c r="R44" s="12"/>
      <c r="S44" s="7"/>
      <c r="T44" s="78"/>
      <c r="U44" s="50"/>
      <c r="V44" s="78"/>
      <c r="W44" s="50"/>
      <c r="X44" s="78"/>
      <c r="Y44" s="50"/>
      <c r="Z44" s="78"/>
      <c r="AA44" s="50"/>
      <c r="AB44" s="78"/>
      <c r="AC44" s="50"/>
    </row>
    <row r="45" spans="2:29" ht="15.75" thickTop="1" x14ac:dyDescent="0.25"/>
    <row r="47" spans="2:29" hidden="1" x14ac:dyDescent="0.25">
      <c r="D47" t="s">
        <v>68</v>
      </c>
    </row>
    <row r="48" spans="2:29" hidden="1" x14ac:dyDescent="0.25">
      <c r="B48" s="76"/>
      <c r="C48" s="55">
        <v>0.2</v>
      </c>
      <c r="D48" s="55">
        <v>0.1</v>
      </c>
    </row>
    <row r="49" spans="2:4" hidden="1" x14ac:dyDescent="0.25">
      <c r="B49" s="75"/>
      <c r="C49" s="55">
        <v>0.2</v>
      </c>
      <c r="D49" s="55">
        <v>0.25</v>
      </c>
    </row>
    <row r="50" spans="2:4" hidden="1" x14ac:dyDescent="0.25"/>
    <row r="51" spans="2:4" hidden="1" x14ac:dyDescent="0.25"/>
    <row r="52" spans="2:4" hidden="1" x14ac:dyDescent="0.25"/>
  </sheetData>
  <sheetProtection algorithmName="SHA-512" hashValue="oO0l78rq1bzjUmGbyDUjudxgOe11QTU9/CARiH0WvlSmWJys1o058nZW1Y/ZKknHKACGLZRdUJeB6mvSNW3Geg==" saltValue="KDaUcGcDIfL92ZvO3bpLbg==" spinCount="100000" sheet="1" formatCells="0" formatColumns="0" formatRows="0" insertColumns="0" insertRows="0" insertHyperlinks="0" deleteColumns="0" deleteRows="0" sort="0" autoFilter="0" pivotTables="0"/>
  <mergeCells count="2">
    <mergeCell ref="B4:O4"/>
    <mergeCell ref="P4:A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D48"/>
  <sheetViews>
    <sheetView topLeftCell="B1" workbookViewId="0">
      <selection activeCell="H54" sqref="H54"/>
    </sheetView>
  </sheetViews>
  <sheetFormatPr defaultRowHeight="15" x14ac:dyDescent="0.25"/>
  <cols>
    <col min="7" max="7" width="9.140625" hidden="1" customWidth="1"/>
    <col min="8" max="8" width="9.140625" style="65"/>
    <col min="9" max="9" width="9.140625" hidden="1" customWidth="1"/>
    <col min="10" max="10" width="9.140625" style="65"/>
    <col min="11" max="11" width="9.140625" hidden="1" customWidth="1"/>
    <col min="12" max="12" width="9.140625" style="65"/>
    <col min="13" max="13" width="9.140625" hidden="1" customWidth="1"/>
    <col min="14" max="14" width="9.140625" style="65"/>
    <col min="15" max="15" width="9.140625" hidden="1" customWidth="1"/>
    <col min="16" max="16" width="9.140625" style="65"/>
    <col min="21" max="21" width="9.140625" hidden="1" customWidth="1"/>
    <col min="22" max="22" width="9.140625" style="65"/>
    <col min="23" max="23" width="9.140625" hidden="1" customWidth="1"/>
    <col min="24" max="24" width="9.140625" style="65"/>
    <col min="25" max="25" width="9.140625" hidden="1" customWidth="1"/>
    <col min="26" max="26" width="9.140625" style="65"/>
    <col min="27" max="27" width="9.140625" hidden="1" customWidth="1"/>
    <col min="28" max="28" width="9.140625" style="65"/>
    <col min="29" max="29" width="9.140625" hidden="1" customWidth="1"/>
    <col min="30" max="30" width="9.140625" style="65"/>
  </cols>
  <sheetData>
    <row r="1" spans="2:30" ht="23.25" x14ac:dyDescent="0.35">
      <c r="G1" s="2"/>
      <c r="H1" s="87"/>
      <c r="U1" s="2"/>
      <c r="V1" s="87"/>
    </row>
    <row r="2" spans="2:30" ht="45" customHeight="1" x14ac:dyDescent="0.25">
      <c r="B2" s="40"/>
      <c r="C2" s="88" t="s">
        <v>66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 t="s">
        <v>66</v>
      </c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2:30" ht="15.75" x14ac:dyDescent="0.25">
      <c r="E3" s="3"/>
      <c r="S3" s="3"/>
    </row>
    <row r="6" spans="2:30" ht="18.75" x14ac:dyDescent="0.3">
      <c r="D6" s="4" t="s">
        <v>62</v>
      </c>
      <c r="R6" s="4" t="s">
        <v>61</v>
      </c>
    </row>
    <row r="8" spans="2:30" ht="15.75" thickBot="1" x14ac:dyDescent="0.3"/>
    <row r="9" spans="2:30" ht="15.75" thickTop="1" x14ac:dyDescent="0.25">
      <c r="C9" s="8" t="s">
        <v>0</v>
      </c>
      <c r="D9" s="14"/>
      <c r="E9" s="13"/>
      <c r="F9" s="11"/>
      <c r="G9" s="10" t="s">
        <v>63</v>
      </c>
      <c r="H9" s="66" t="s">
        <v>63</v>
      </c>
      <c r="I9" s="10" t="s">
        <v>2</v>
      </c>
      <c r="J9" s="66" t="s">
        <v>2</v>
      </c>
      <c r="K9" s="10" t="s">
        <v>4</v>
      </c>
      <c r="L9" s="66" t="s">
        <v>4</v>
      </c>
      <c r="M9" s="10" t="s">
        <v>5</v>
      </c>
      <c r="N9" s="66" t="s">
        <v>5</v>
      </c>
      <c r="O9" s="10" t="s">
        <v>44</v>
      </c>
      <c r="P9" s="66" t="s">
        <v>44</v>
      </c>
      <c r="Q9" s="8" t="s">
        <v>0</v>
      </c>
      <c r="R9" s="14"/>
      <c r="S9" s="13"/>
      <c r="T9" s="11"/>
      <c r="U9" s="10" t="s">
        <v>63</v>
      </c>
      <c r="V9" s="66" t="s">
        <v>63</v>
      </c>
      <c r="W9" s="10" t="s">
        <v>2</v>
      </c>
      <c r="X9" s="66" t="s">
        <v>2</v>
      </c>
      <c r="Y9" s="10" t="s">
        <v>4</v>
      </c>
      <c r="Z9" s="66" t="s">
        <v>4</v>
      </c>
      <c r="AA9" s="10" t="s">
        <v>5</v>
      </c>
      <c r="AB9" s="66" t="s">
        <v>5</v>
      </c>
      <c r="AC9" s="10" t="s">
        <v>44</v>
      </c>
      <c r="AD9" s="66" t="s">
        <v>44</v>
      </c>
    </row>
    <row r="10" spans="2:30" ht="15.75" thickBot="1" x14ac:dyDescent="0.3">
      <c r="C10" s="6"/>
      <c r="D10" s="12"/>
      <c r="E10" s="12"/>
      <c r="F10" s="7"/>
      <c r="G10" s="9"/>
      <c r="H10" s="67"/>
      <c r="I10" s="9"/>
      <c r="J10" s="67"/>
      <c r="K10" s="9"/>
      <c r="L10" s="67"/>
      <c r="M10" s="9"/>
      <c r="N10" s="67"/>
      <c r="O10" s="9"/>
      <c r="P10" s="67"/>
      <c r="Q10" s="6"/>
      <c r="R10" s="12"/>
      <c r="S10" s="12"/>
      <c r="T10" s="7"/>
      <c r="U10" s="9"/>
      <c r="V10" s="67"/>
      <c r="W10" s="9"/>
      <c r="X10" s="67"/>
      <c r="Y10" s="9"/>
      <c r="Z10" s="67"/>
      <c r="AA10" s="9"/>
      <c r="AB10" s="67"/>
      <c r="AC10" s="9"/>
      <c r="AD10" s="67"/>
    </row>
    <row r="11" spans="2:30" ht="16.5" thickTop="1" x14ac:dyDescent="0.25">
      <c r="C11" s="15" t="s">
        <v>45</v>
      </c>
      <c r="D11" s="14"/>
      <c r="E11" s="14"/>
      <c r="F11" s="5"/>
      <c r="G11" s="84">
        <v>7000</v>
      </c>
      <c r="H11" s="46">
        <f>G11+(G11*65/100)</f>
        <v>11550</v>
      </c>
      <c r="I11" s="84">
        <v>9700</v>
      </c>
      <c r="J11" s="46">
        <f>I11+(I11*65/100)</f>
        <v>16005</v>
      </c>
      <c r="K11" s="84"/>
      <c r="L11" s="46"/>
      <c r="M11" s="84"/>
      <c r="N11" s="46"/>
      <c r="O11" s="84"/>
      <c r="P11" s="46"/>
      <c r="Q11" s="15" t="s">
        <v>45</v>
      </c>
      <c r="R11" s="14"/>
      <c r="S11" s="14"/>
      <c r="T11" s="5"/>
      <c r="U11" s="80">
        <v>7700</v>
      </c>
      <c r="V11" s="68">
        <f>U11+(U11*100/100)</f>
        <v>15400</v>
      </c>
      <c r="W11" s="80">
        <v>10700</v>
      </c>
      <c r="X11" s="68">
        <f>W11+(W11*100/100)</f>
        <v>21400</v>
      </c>
      <c r="Y11" s="80"/>
      <c r="Z11" s="68"/>
      <c r="AA11" s="80"/>
      <c r="AB11" s="68"/>
      <c r="AC11" s="80"/>
      <c r="AD11" s="68"/>
    </row>
    <row r="12" spans="2:30" ht="15.75" thickBot="1" x14ac:dyDescent="0.3">
      <c r="C12" s="6"/>
      <c r="D12" s="12"/>
      <c r="E12" s="12"/>
      <c r="F12" s="7"/>
      <c r="G12" s="85"/>
      <c r="H12" s="69"/>
      <c r="I12" s="85"/>
      <c r="J12" s="69"/>
      <c r="K12" s="85"/>
      <c r="L12" s="69"/>
      <c r="M12" s="85"/>
      <c r="N12" s="69"/>
      <c r="O12" s="85"/>
      <c r="P12" s="69"/>
      <c r="Q12" s="17"/>
      <c r="R12" s="12"/>
      <c r="S12" s="12"/>
      <c r="T12" s="7"/>
      <c r="U12" s="81"/>
      <c r="V12" s="71"/>
      <c r="W12" s="81"/>
      <c r="X12" s="71"/>
      <c r="Y12" s="81"/>
      <c r="Z12" s="71"/>
      <c r="AA12" s="81"/>
      <c r="AB12" s="71"/>
      <c r="AC12" s="81"/>
      <c r="AD12" s="71"/>
    </row>
    <row r="13" spans="2:30" ht="16.5" thickTop="1" x14ac:dyDescent="0.25">
      <c r="C13" s="15" t="s">
        <v>46</v>
      </c>
      <c r="D13" s="14"/>
      <c r="E13" s="14"/>
      <c r="F13" s="5"/>
      <c r="G13" s="84">
        <v>5000</v>
      </c>
      <c r="H13" s="46">
        <f t="shared" ref="H13:H41" si="0">G13+(G13*65/100)</f>
        <v>8250</v>
      </c>
      <c r="I13" s="84">
        <v>6000</v>
      </c>
      <c r="J13" s="46">
        <f t="shared" ref="J13:J41" si="1">I13+(I13*65/100)</f>
        <v>9900</v>
      </c>
      <c r="K13" s="84">
        <v>8000</v>
      </c>
      <c r="L13" s="46">
        <f>K13+(K13*65/100)</f>
        <v>13200</v>
      </c>
      <c r="M13" s="84">
        <v>12000</v>
      </c>
      <c r="N13" s="46">
        <f>M13+(M13*65/100)</f>
        <v>19800</v>
      </c>
      <c r="O13" s="84"/>
      <c r="P13" s="46"/>
      <c r="Q13" s="15" t="s">
        <v>46</v>
      </c>
      <c r="R13" s="14"/>
      <c r="S13" s="14"/>
      <c r="T13" s="5"/>
      <c r="U13" s="80">
        <v>5500</v>
      </c>
      <c r="V13" s="68">
        <f t="shared" ref="V13:V41" si="2">U13+(U13*100/100)</f>
        <v>11000</v>
      </c>
      <c r="W13" s="80">
        <v>6600</v>
      </c>
      <c r="X13" s="68">
        <f t="shared" ref="X13:X41" si="3">W13+(W13*100/100)</f>
        <v>13200</v>
      </c>
      <c r="Y13" s="80">
        <v>8800</v>
      </c>
      <c r="Z13" s="68">
        <f>Y13+(Y13*100/100)</f>
        <v>17600</v>
      </c>
      <c r="AA13" s="80">
        <v>13000</v>
      </c>
      <c r="AB13" s="68">
        <f>AA13+(AA13*100/100)</f>
        <v>26000</v>
      </c>
      <c r="AC13" s="80"/>
      <c r="AD13" s="68"/>
    </row>
    <row r="14" spans="2:30" ht="15.75" thickBot="1" x14ac:dyDescent="0.3">
      <c r="C14" s="6"/>
      <c r="D14" s="12"/>
      <c r="E14" s="12"/>
      <c r="F14" s="7"/>
      <c r="G14" s="85"/>
      <c r="H14" s="69"/>
      <c r="I14" s="85"/>
      <c r="J14" s="69"/>
      <c r="K14" s="85"/>
      <c r="L14" s="69"/>
      <c r="M14" s="85"/>
      <c r="N14" s="69"/>
      <c r="O14" s="85"/>
      <c r="P14" s="69"/>
      <c r="Q14" s="17"/>
      <c r="R14" s="12"/>
      <c r="S14" s="12"/>
      <c r="T14" s="7"/>
      <c r="U14" s="81"/>
      <c r="V14" s="71"/>
      <c r="W14" s="81"/>
      <c r="X14" s="71"/>
      <c r="Y14" s="81"/>
      <c r="Z14" s="71"/>
      <c r="AA14" s="81"/>
      <c r="AB14" s="71"/>
      <c r="AC14" s="81"/>
      <c r="AD14" s="71"/>
    </row>
    <row r="15" spans="2:30" ht="16.5" thickTop="1" x14ac:dyDescent="0.25">
      <c r="C15" s="15" t="s">
        <v>47</v>
      </c>
      <c r="D15" s="14"/>
      <c r="E15" s="14"/>
      <c r="F15" s="5"/>
      <c r="G15" s="84">
        <v>3700</v>
      </c>
      <c r="H15" s="46">
        <f t="shared" si="0"/>
        <v>6105</v>
      </c>
      <c r="I15" s="84">
        <v>4700</v>
      </c>
      <c r="J15" s="46">
        <f t="shared" si="1"/>
        <v>7755</v>
      </c>
      <c r="K15" s="84">
        <v>6000</v>
      </c>
      <c r="L15" s="46">
        <f t="shared" ref="L15:L41" si="4">K15+(K15*65/100)</f>
        <v>9900</v>
      </c>
      <c r="M15" s="84">
        <v>9000</v>
      </c>
      <c r="N15" s="46">
        <f t="shared" ref="N15:N41" si="5">M15+(M15*65/100)</f>
        <v>14850</v>
      </c>
      <c r="O15" s="84"/>
      <c r="P15" s="46"/>
      <c r="Q15" s="15" t="s">
        <v>47</v>
      </c>
      <c r="R15" s="14"/>
      <c r="S15" s="14"/>
      <c r="T15" s="5"/>
      <c r="U15" s="80">
        <v>4100</v>
      </c>
      <c r="V15" s="68">
        <f t="shared" si="2"/>
        <v>8200</v>
      </c>
      <c r="W15" s="80">
        <v>5200</v>
      </c>
      <c r="X15" s="68">
        <f t="shared" si="3"/>
        <v>10400</v>
      </c>
      <c r="Y15" s="80">
        <v>6600</v>
      </c>
      <c r="Z15" s="68">
        <f t="shared" ref="Z15:Z41" si="6">Y15+(Y15*100/100)</f>
        <v>13200</v>
      </c>
      <c r="AA15" s="80">
        <v>9900</v>
      </c>
      <c r="AB15" s="68">
        <f t="shared" ref="AB15:AB41" si="7">AA15+(AA15*100/100)</f>
        <v>19800</v>
      </c>
      <c r="AC15" s="80"/>
      <c r="AD15" s="68"/>
    </row>
    <row r="16" spans="2:30" ht="15.75" thickBot="1" x14ac:dyDescent="0.3">
      <c r="C16" s="6"/>
      <c r="D16" s="12"/>
      <c r="E16" s="12"/>
      <c r="F16" s="7"/>
      <c r="G16" s="85"/>
      <c r="H16" s="69"/>
      <c r="I16" s="85"/>
      <c r="J16" s="69"/>
      <c r="K16" s="85"/>
      <c r="L16" s="69"/>
      <c r="M16" s="85"/>
      <c r="N16" s="69"/>
      <c r="O16" s="85"/>
      <c r="P16" s="69"/>
      <c r="Q16" s="17"/>
      <c r="R16" s="12"/>
      <c r="S16" s="12"/>
      <c r="T16" s="7"/>
      <c r="U16" s="81"/>
      <c r="V16" s="71"/>
      <c r="W16" s="81"/>
      <c r="X16" s="71"/>
      <c r="Y16" s="81"/>
      <c r="Z16" s="71"/>
      <c r="AA16" s="81"/>
      <c r="AB16" s="71"/>
      <c r="AC16" s="81"/>
      <c r="AD16" s="71"/>
    </row>
    <row r="17" spans="3:30" ht="16.5" thickTop="1" x14ac:dyDescent="0.25">
      <c r="C17" s="15" t="s">
        <v>48</v>
      </c>
      <c r="D17" s="14"/>
      <c r="E17" s="14"/>
      <c r="F17" s="5"/>
      <c r="G17" s="84">
        <v>3000</v>
      </c>
      <c r="H17" s="46">
        <f t="shared" si="0"/>
        <v>4950</v>
      </c>
      <c r="I17" s="84">
        <v>3300</v>
      </c>
      <c r="J17" s="46">
        <f t="shared" si="1"/>
        <v>5445</v>
      </c>
      <c r="K17" s="84">
        <v>4500</v>
      </c>
      <c r="L17" s="46">
        <f t="shared" si="4"/>
        <v>7425</v>
      </c>
      <c r="M17" s="84">
        <v>6300</v>
      </c>
      <c r="N17" s="46">
        <f t="shared" si="5"/>
        <v>10395</v>
      </c>
      <c r="O17" s="84">
        <v>8300</v>
      </c>
      <c r="P17" s="46">
        <f>O17+(O17*65/100)</f>
        <v>13695</v>
      </c>
      <c r="Q17" s="15" t="s">
        <v>48</v>
      </c>
      <c r="R17" s="14"/>
      <c r="S17" s="14"/>
      <c r="T17" s="5"/>
      <c r="U17" s="80">
        <v>3300</v>
      </c>
      <c r="V17" s="68">
        <f t="shared" si="2"/>
        <v>6600</v>
      </c>
      <c r="W17" s="80">
        <v>3600</v>
      </c>
      <c r="X17" s="68">
        <f t="shared" si="3"/>
        <v>7200</v>
      </c>
      <c r="Y17" s="80">
        <v>5000</v>
      </c>
      <c r="Z17" s="68">
        <f t="shared" si="6"/>
        <v>10000</v>
      </c>
      <c r="AA17" s="80">
        <v>6900</v>
      </c>
      <c r="AB17" s="68">
        <f t="shared" si="7"/>
        <v>13800</v>
      </c>
      <c r="AC17" s="80">
        <v>9100</v>
      </c>
      <c r="AD17" s="68">
        <f>AC17+(AC17*100/100)</f>
        <v>18200</v>
      </c>
    </row>
    <row r="18" spans="3:30" ht="15.75" thickBot="1" x14ac:dyDescent="0.3">
      <c r="C18" s="6"/>
      <c r="D18" s="12"/>
      <c r="E18" s="12"/>
      <c r="F18" s="7"/>
      <c r="G18" s="85"/>
      <c r="H18" s="69"/>
      <c r="I18" s="85"/>
      <c r="J18" s="69"/>
      <c r="K18" s="85"/>
      <c r="L18" s="69"/>
      <c r="M18" s="85"/>
      <c r="N18" s="69"/>
      <c r="O18" s="85"/>
      <c r="P18" s="69"/>
      <c r="Q18" s="17"/>
      <c r="R18" s="12"/>
      <c r="S18" s="12"/>
      <c r="T18" s="7"/>
      <c r="U18" s="81"/>
      <c r="V18" s="71"/>
      <c r="W18" s="81"/>
      <c r="X18" s="71"/>
      <c r="Y18" s="81"/>
      <c r="Z18" s="71"/>
      <c r="AA18" s="81"/>
      <c r="AB18" s="71"/>
      <c r="AC18" s="81"/>
      <c r="AD18" s="71"/>
    </row>
    <row r="19" spans="3:30" ht="16.5" thickTop="1" x14ac:dyDescent="0.25">
      <c r="C19" s="15" t="s">
        <v>49</v>
      </c>
      <c r="D19" s="14"/>
      <c r="E19" s="14"/>
      <c r="F19" s="5"/>
      <c r="G19" s="84">
        <v>1950</v>
      </c>
      <c r="H19" s="46">
        <f t="shared" si="0"/>
        <v>3217.5</v>
      </c>
      <c r="I19" s="84">
        <v>2600</v>
      </c>
      <c r="J19" s="46">
        <f t="shared" si="1"/>
        <v>4290</v>
      </c>
      <c r="K19" s="84">
        <v>3000</v>
      </c>
      <c r="L19" s="46">
        <f t="shared" si="4"/>
        <v>4950</v>
      </c>
      <c r="M19" s="84">
        <v>4200</v>
      </c>
      <c r="N19" s="46">
        <f t="shared" si="5"/>
        <v>6930</v>
      </c>
      <c r="O19" s="84">
        <v>6100</v>
      </c>
      <c r="P19" s="46">
        <f t="shared" ref="P19:P41" si="8">O19+(O19*65/100)</f>
        <v>10065</v>
      </c>
      <c r="Q19" s="15" t="s">
        <v>49</v>
      </c>
      <c r="R19" s="14"/>
      <c r="S19" s="14"/>
      <c r="T19" s="5"/>
      <c r="U19" s="80">
        <v>2200</v>
      </c>
      <c r="V19" s="68">
        <f t="shared" si="2"/>
        <v>4400</v>
      </c>
      <c r="W19" s="80">
        <v>2800</v>
      </c>
      <c r="X19" s="68">
        <f t="shared" si="3"/>
        <v>5600</v>
      </c>
      <c r="Y19" s="80">
        <v>3300</v>
      </c>
      <c r="Z19" s="68">
        <f t="shared" si="6"/>
        <v>6600</v>
      </c>
      <c r="AA19" s="80">
        <v>4600</v>
      </c>
      <c r="AB19" s="68">
        <f t="shared" si="7"/>
        <v>9200</v>
      </c>
      <c r="AC19" s="80">
        <v>6700</v>
      </c>
      <c r="AD19" s="68">
        <f t="shared" ref="AD19:AD41" si="9">AC19+(AC19*100/100)</f>
        <v>13400</v>
      </c>
    </row>
    <row r="20" spans="3:30" ht="15.75" thickBot="1" x14ac:dyDescent="0.3">
      <c r="C20" s="6"/>
      <c r="D20" s="12"/>
      <c r="E20" s="12"/>
      <c r="F20" s="7"/>
      <c r="G20" s="85"/>
      <c r="H20" s="69"/>
      <c r="I20" s="85"/>
      <c r="J20" s="69"/>
      <c r="K20" s="85"/>
      <c r="L20" s="69"/>
      <c r="M20" s="85"/>
      <c r="N20" s="69"/>
      <c r="O20" s="85"/>
      <c r="P20" s="69"/>
      <c r="Q20" s="17"/>
      <c r="R20" s="12"/>
      <c r="S20" s="12"/>
      <c r="T20" s="7"/>
      <c r="U20" s="81"/>
      <c r="V20" s="71"/>
      <c r="W20" s="81"/>
      <c r="X20" s="71"/>
      <c r="Y20" s="81"/>
      <c r="Z20" s="71"/>
      <c r="AA20" s="81"/>
      <c r="AB20" s="71"/>
      <c r="AC20" s="81"/>
      <c r="AD20" s="71"/>
    </row>
    <row r="21" spans="3:30" ht="16.5" thickTop="1" x14ac:dyDescent="0.25">
      <c r="C21" s="15" t="s">
        <v>50</v>
      </c>
      <c r="D21" s="14"/>
      <c r="E21" s="14"/>
      <c r="F21" s="5"/>
      <c r="G21" s="84">
        <v>1400</v>
      </c>
      <c r="H21" s="46">
        <f t="shared" si="0"/>
        <v>2310</v>
      </c>
      <c r="I21" s="84">
        <v>1500</v>
      </c>
      <c r="J21" s="46">
        <f t="shared" si="1"/>
        <v>2475</v>
      </c>
      <c r="K21" s="84">
        <v>1900</v>
      </c>
      <c r="L21" s="46">
        <f t="shared" si="4"/>
        <v>3135</v>
      </c>
      <c r="M21" s="84">
        <v>2800</v>
      </c>
      <c r="N21" s="46">
        <f t="shared" si="5"/>
        <v>4620</v>
      </c>
      <c r="O21" s="84">
        <v>3600</v>
      </c>
      <c r="P21" s="46">
        <f t="shared" si="8"/>
        <v>5940</v>
      </c>
      <c r="Q21" s="15" t="s">
        <v>50</v>
      </c>
      <c r="R21" s="14"/>
      <c r="S21" s="14"/>
      <c r="T21" s="5"/>
      <c r="U21" s="80">
        <v>1500</v>
      </c>
      <c r="V21" s="68">
        <f t="shared" si="2"/>
        <v>3000</v>
      </c>
      <c r="W21" s="80">
        <v>1650</v>
      </c>
      <c r="X21" s="68">
        <f t="shared" si="3"/>
        <v>3300</v>
      </c>
      <c r="Y21" s="80">
        <v>2100</v>
      </c>
      <c r="Z21" s="68">
        <f t="shared" si="6"/>
        <v>4200</v>
      </c>
      <c r="AA21" s="80">
        <v>3100</v>
      </c>
      <c r="AB21" s="68">
        <f t="shared" si="7"/>
        <v>6200</v>
      </c>
      <c r="AC21" s="80">
        <v>3900</v>
      </c>
      <c r="AD21" s="68">
        <f t="shared" si="9"/>
        <v>7800</v>
      </c>
    </row>
    <row r="22" spans="3:30" ht="15.75" thickBot="1" x14ac:dyDescent="0.3">
      <c r="C22" s="6"/>
      <c r="D22" s="12"/>
      <c r="E22" s="12"/>
      <c r="F22" s="7"/>
      <c r="G22" s="85"/>
      <c r="H22" s="69"/>
      <c r="I22" s="85"/>
      <c r="J22" s="69"/>
      <c r="K22" s="85"/>
      <c r="L22" s="69"/>
      <c r="M22" s="85"/>
      <c r="N22" s="69"/>
      <c r="O22" s="85"/>
      <c r="P22" s="69"/>
      <c r="Q22" s="17"/>
      <c r="R22" s="12"/>
      <c r="S22" s="12"/>
      <c r="T22" s="7"/>
      <c r="U22" s="81"/>
      <c r="V22" s="71"/>
      <c r="W22" s="81"/>
      <c r="X22" s="71"/>
      <c r="Y22" s="81"/>
      <c r="Z22" s="71"/>
      <c r="AA22" s="81"/>
      <c r="AB22" s="71"/>
      <c r="AC22" s="81"/>
      <c r="AD22" s="71"/>
    </row>
    <row r="23" spans="3:30" ht="16.5" thickTop="1" x14ac:dyDescent="0.25">
      <c r="C23" s="15" t="s">
        <v>51</v>
      </c>
      <c r="D23" s="14"/>
      <c r="E23" s="14"/>
      <c r="F23" s="5"/>
      <c r="G23" s="84">
        <v>1000</v>
      </c>
      <c r="H23" s="46">
        <f t="shared" si="0"/>
        <v>1650</v>
      </c>
      <c r="I23" s="84">
        <v>1200</v>
      </c>
      <c r="J23" s="46">
        <f t="shared" si="1"/>
        <v>1980</v>
      </c>
      <c r="K23" s="84">
        <v>1200</v>
      </c>
      <c r="L23" s="46">
        <f t="shared" si="4"/>
        <v>1980</v>
      </c>
      <c r="M23" s="84">
        <v>1900</v>
      </c>
      <c r="N23" s="46">
        <f t="shared" si="5"/>
        <v>3135</v>
      </c>
      <c r="O23" s="84">
        <v>1900</v>
      </c>
      <c r="P23" s="46">
        <f t="shared" si="8"/>
        <v>3135</v>
      </c>
      <c r="Q23" s="15" t="s">
        <v>51</v>
      </c>
      <c r="R23" s="14"/>
      <c r="S23" s="14"/>
      <c r="T23" s="5"/>
      <c r="U23" s="80">
        <v>1100</v>
      </c>
      <c r="V23" s="68">
        <f t="shared" si="2"/>
        <v>2200</v>
      </c>
      <c r="W23" s="80">
        <v>1300</v>
      </c>
      <c r="X23" s="68">
        <f t="shared" si="3"/>
        <v>2600</v>
      </c>
      <c r="Y23" s="80">
        <v>1300</v>
      </c>
      <c r="Z23" s="68">
        <f t="shared" si="6"/>
        <v>2600</v>
      </c>
      <c r="AA23" s="80">
        <v>2100</v>
      </c>
      <c r="AB23" s="68">
        <f t="shared" si="7"/>
        <v>4200</v>
      </c>
      <c r="AC23" s="80">
        <v>2100</v>
      </c>
      <c r="AD23" s="68">
        <f t="shared" si="9"/>
        <v>4200</v>
      </c>
    </row>
    <row r="24" spans="3:30" ht="15.75" thickBot="1" x14ac:dyDescent="0.3">
      <c r="C24" s="6"/>
      <c r="D24" s="12"/>
      <c r="E24" s="12"/>
      <c r="F24" s="7"/>
      <c r="G24" s="85"/>
      <c r="H24" s="69"/>
      <c r="I24" s="85"/>
      <c r="J24" s="69"/>
      <c r="K24" s="85"/>
      <c r="L24" s="69"/>
      <c r="M24" s="85"/>
      <c r="N24" s="69"/>
      <c r="O24" s="85"/>
      <c r="P24" s="69"/>
      <c r="Q24" s="17"/>
      <c r="R24" s="12"/>
      <c r="S24" s="12"/>
      <c r="T24" s="7"/>
      <c r="U24" s="81"/>
      <c r="V24" s="71"/>
      <c r="W24" s="81"/>
      <c r="X24" s="71"/>
      <c r="Y24" s="81"/>
      <c r="Z24" s="71"/>
      <c r="AA24" s="81"/>
      <c r="AB24" s="71"/>
      <c r="AC24" s="81"/>
      <c r="AD24" s="71"/>
    </row>
    <row r="25" spans="3:30" ht="16.5" thickTop="1" x14ac:dyDescent="0.25">
      <c r="C25" s="15" t="s">
        <v>52</v>
      </c>
      <c r="D25" s="14"/>
      <c r="E25" s="14"/>
      <c r="F25" s="5"/>
      <c r="G25" s="84">
        <v>800</v>
      </c>
      <c r="H25" s="46">
        <f t="shared" si="0"/>
        <v>1320</v>
      </c>
      <c r="I25" s="84">
        <v>900</v>
      </c>
      <c r="J25" s="46">
        <f t="shared" si="1"/>
        <v>1485</v>
      </c>
      <c r="K25" s="84">
        <v>900</v>
      </c>
      <c r="L25" s="46">
        <f t="shared" si="4"/>
        <v>1485</v>
      </c>
      <c r="M25" s="84">
        <v>1400</v>
      </c>
      <c r="N25" s="46">
        <f t="shared" si="5"/>
        <v>2310</v>
      </c>
      <c r="O25" s="84">
        <v>1400</v>
      </c>
      <c r="P25" s="46">
        <f t="shared" si="8"/>
        <v>2310</v>
      </c>
      <c r="Q25" s="15" t="s">
        <v>52</v>
      </c>
      <c r="R25" s="14"/>
      <c r="S25" s="14"/>
      <c r="T25" s="5"/>
      <c r="U25" s="80">
        <v>880</v>
      </c>
      <c r="V25" s="68">
        <f t="shared" si="2"/>
        <v>1760</v>
      </c>
      <c r="W25" s="80">
        <v>990</v>
      </c>
      <c r="X25" s="68">
        <f t="shared" si="3"/>
        <v>1980</v>
      </c>
      <c r="Y25" s="80">
        <v>990</v>
      </c>
      <c r="Z25" s="68">
        <f t="shared" si="6"/>
        <v>1980</v>
      </c>
      <c r="AA25" s="80">
        <v>1500</v>
      </c>
      <c r="AB25" s="68">
        <f t="shared" si="7"/>
        <v>3000</v>
      </c>
      <c r="AC25" s="80">
        <v>1500</v>
      </c>
      <c r="AD25" s="68">
        <f t="shared" si="9"/>
        <v>3000</v>
      </c>
    </row>
    <row r="26" spans="3:30" ht="15.75" thickBot="1" x14ac:dyDescent="0.3">
      <c r="C26" s="6"/>
      <c r="D26" s="12"/>
      <c r="E26" s="12"/>
      <c r="F26" s="7"/>
      <c r="G26" s="85"/>
      <c r="H26" s="69"/>
      <c r="I26" s="85"/>
      <c r="J26" s="69"/>
      <c r="K26" s="85"/>
      <c r="L26" s="69"/>
      <c r="M26" s="85"/>
      <c r="N26" s="69"/>
      <c r="O26" s="85"/>
      <c r="P26" s="69"/>
      <c r="Q26" s="17"/>
      <c r="R26" s="12"/>
      <c r="S26" s="12"/>
      <c r="T26" s="7"/>
      <c r="U26" s="81"/>
      <c r="V26" s="71"/>
      <c r="W26" s="81"/>
      <c r="X26" s="71"/>
      <c r="Y26" s="81"/>
      <c r="Z26" s="71"/>
      <c r="AA26" s="81"/>
      <c r="AB26" s="71"/>
      <c r="AC26" s="81"/>
      <c r="AD26" s="71"/>
    </row>
    <row r="27" spans="3:30" ht="16.5" thickTop="1" x14ac:dyDescent="0.25">
      <c r="C27" s="15" t="s">
        <v>53</v>
      </c>
      <c r="D27" s="14"/>
      <c r="E27" s="14"/>
      <c r="F27" s="5"/>
      <c r="G27" s="84">
        <v>600</v>
      </c>
      <c r="H27" s="46">
        <f t="shared" si="0"/>
        <v>990</v>
      </c>
      <c r="I27" s="84">
        <v>670</v>
      </c>
      <c r="J27" s="46">
        <f t="shared" si="1"/>
        <v>1105.5</v>
      </c>
      <c r="K27" s="84">
        <v>670</v>
      </c>
      <c r="L27" s="46">
        <f t="shared" si="4"/>
        <v>1105.5</v>
      </c>
      <c r="M27" s="84">
        <v>900</v>
      </c>
      <c r="N27" s="46">
        <f t="shared" si="5"/>
        <v>1485</v>
      </c>
      <c r="O27" s="84">
        <v>900</v>
      </c>
      <c r="P27" s="46">
        <f t="shared" si="8"/>
        <v>1485</v>
      </c>
      <c r="Q27" s="15" t="s">
        <v>53</v>
      </c>
      <c r="R27" s="14"/>
      <c r="S27" s="14"/>
      <c r="T27" s="5"/>
      <c r="U27" s="80">
        <v>660</v>
      </c>
      <c r="V27" s="68">
        <f t="shared" si="2"/>
        <v>1320</v>
      </c>
      <c r="W27" s="80">
        <v>750</v>
      </c>
      <c r="X27" s="68">
        <f t="shared" si="3"/>
        <v>1500</v>
      </c>
      <c r="Y27" s="80">
        <v>750</v>
      </c>
      <c r="Z27" s="68">
        <f t="shared" si="6"/>
        <v>1500</v>
      </c>
      <c r="AA27" s="80">
        <v>1000</v>
      </c>
      <c r="AB27" s="68">
        <f t="shared" si="7"/>
        <v>2000</v>
      </c>
      <c r="AC27" s="80">
        <v>1000</v>
      </c>
      <c r="AD27" s="68">
        <f t="shared" si="9"/>
        <v>2000</v>
      </c>
    </row>
    <row r="28" spans="3:30" ht="15.75" thickBot="1" x14ac:dyDescent="0.3">
      <c r="C28" s="6"/>
      <c r="D28" s="12"/>
      <c r="E28" s="12"/>
      <c r="F28" s="7"/>
      <c r="G28" s="85"/>
      <c r="H28" s="69"/>
      <c r="I28" s="85"/>
      <c r="J28" s="69"/>
      <c r="K28" s="85"/>
      <c r="L28" s="69"/>
      <c r="M28" s="85"/>
      <c r="N28" s="69"/>
      <c r="O28" s="85"/>
      <c r="P28" s="69"/>
      <c r="Q28" s="17"/>
      <c r="R28" s="12"/>
      <c r="S28" s="12"/>
      <c r="T28" s="7"/>
      <c r="U28" s="81"/>
      <c r="V28" s="71"/>
      <c r="W28" s="81"/>
      <c r="X28" s="71"/>
      <c r="Y28" s="81"/>
      <c r="Z28" s="71"/>
      <c r="AA28" s="81"/>
      <c r="AB28" s="71"/>
      <c r="AC28" s="81"/>
      <c r="AD28" s="71"/>
    </row>
    <row r="29" spans="3:30" ht="16.5" thickTop="1" x14ac:dyDescent="0.25">
      <c r="C29" s="15" t="s">
        <v>54</v>
      </c>
      <c r="D29" s="14"/>
      <c r="E29" s="14"/>
      <c r="F29" s="5"/>
      <c r="G29" s="84">
        <v>500</v>
      </c>
      <c r="H29" s="46">
        <f t="shared" si="0"/>
        <v>825</v>
      </c>
      <c r="I29" s="84">
        <v>600</v>
      </c>
      <c r="J29" s="46">
        <f t="shared" si="1"/>
        <v>990</v>
      </c>
      <c r="K29" s="84">
        <v>600</v>
      </c>
      <c r="L29" s="46">
        <f t="shared" si="4"/>
        <v>990</v>
      </c>
      <c r="M29" s="84">
        <v>650</v>
      </c>
      <c r="N29" s="46">
        <f t="shared" si="5"/>
        <v>1072.5</v>
      </c>
      <c r="O29" s="84">
        <v>650</v>
      </c>
      <c r="P29" s="46">
        <f t="shared" si="8"/>
        <v>1072.5</v>
      </c>
      <c r="Q29" s="15" t="s">
        <v>54</v>
      </c>
      <c r="R29" s="14"/>
      <c r="S29" s="14"/>
      <c r="T29" s="5"/>
      <c r="U29" s="80">
        <v>550</v>
      </c>
      <c r="V29" s="68">
        <f t="shared" si="2"/>
        <v>1100</v>
      </c>
      <c r="W29" s="80">
        <v>660</v>
      </c>
      <c r="X29" s="68">
        <f t="shared" si="3"/>
        <v>1320</v>
      </c>
      <c r="Y29" s="80">
        <v>660</v>
      </c>
      <c r="Z29" s="68">
        <f t="shared" si="6"/>
        <v>1320</v>
      </c>
      <c r="AA29" s="80">
        <v>700</v>
      </c>
      <c r="AB29" s="68">
        <f t="shared" si="7"/>
        <v>1400</v>
      </c>
      <c r="AC29" s="80">
        <v>700</v>
      </c>
      <c r="AD29" s="68">
        <f t="shared" si="9"/>
        <v>1400</v>
      </c>
    </row>
    <row r="30" spans="3:30" ht="15.75" thickBot="1" x14ac:dyDescent="0.3">
      <c r="C30" s="6"/>
      <c r="D30" s="12"/>
      <c r="E30" s="12"/>
      <c r="F30" s="7"/>
      <c r="G30" s="85"/>
      <c r="H30" s="69"/>
      <c r="I30" s="85"/>
      <c r="J30" s="69"/>
      <c r="K30" s="85"/>
      <c r="L30" s="69"/>
      <c r="M30" s="85"/>
      <c r="N30" s="69"/>
      <c r="O30" s="85"/>
      <c r="P30" s="69"/>
      <c r="Q30" s="17"/>
      <c r="R30" s="12"/>
      <c r="S30" s="12"/>
      <c r="T30" s="7"/>
      <c r="U30" s="81"/>
      <c r="V30" s="71"/>
      <c r="W30" s="81"/>
      <c r="X30" s="71"/>
      <c r="Y30" s="81"/>
      <c r="Z30" s="71"/>
      <c r="AA30" s="81"/>
      <c r="AB30" s="71"/>
      <c r="AC30" s="81"/>
      <c r="AD30" s="71"/>
    </row>
    <row r="31" spans="3:30" ht="16.5" thickTop="1" x14ac:dyDescent="0.25">
      <c r="C31" s="15" t="s">
        <v>55</v>
      </c>
      <c r="D31" s="14"/>
      <c r="E31" s="14"/>
      <c r="F31" s="5"/>
      <c r="G31" s="84">
        <v>400</v>
      </c>
      <c r="H31" s="46">
        <f t="shared" si="0"/>
        <v>660</v>
      </c>
      <c r="I31" s="84">
        <v>500</v>
      </c>
      <c r="J31" s="46">
        <f t="shared" si="1"/>
        <v>825</v>
      </c>
      <c r="K31" s="84">
        <v>500</v>
      </c>
      <c r="L31" s="46">
        <f t="shared" si="4"/>
        <v>825</v>
      </c>
      <c r="M31" s="84">
        <v>550</v>
      </c>
      <c r="N31" s="46">
        <f t="shared" si="5"/>
        <v>907.5</v>
      </c>
      <c r="O31" s="84">
        <v>550</v>
      </c>
      <c r="P31" s="46">
        <f t="shared" si="8"/>
        <v>907.5</v>
      </c>
      <c r="Q31" s="15" t="s">
        <v>55</v>
      </c>
      <c r="R31" s="14"/>
      <c r="S31" s="14"/>
      <c r="T31" s="5"/>
      <c r="U31" s="80">
        <v>440</v>
      </c>
      <c r="V31" s="68">
        <f t="shared" si="2"/>
        <v>880</v>
      </c>
      <c r="W31" s="80">
        <v>550</v>
      </c>
      <c r="X31" s="68">
        <f t="shared" si="3"/>
        <v>1100</v>
      </c>
      <c r="Y31" s="80">
        <v>550</v>
      </c>
      <c r="Z31" s="68">
        <f t="shared" si="6"/>
        <v>1100</v>
      </c>
      <c r="AA31" s="80">
        <v>600</v>
      </c>
      <c r="AB31" s="68">
        <f t="shared" si="7"/>
        <v>1200</v>
      </c>
      <c r="AC31" s="80">
        <v>600</v>
      </c>
      <c r="AD31" s="68">
        <f t="shared" si="9"/>
        <v>1200</v>
      </c>
    </row>
    <row r="32" spans="3:30" ht="15.75" thickBot="1" x14ac:dyDescent="0.3">
      <c r="C32" s="6"/>
      <c r="D32" s="12"/>
      <c r="E32" s="12"/>
      <c r="F32" s="7"/>
      <c r="G32" s="85"/>
      <c r="H32" s="69"/>
      <c r="I32" s="85"/>
      <c r="J32" s="69"/>
      <c r="K32" s="85"/>
      <c r="L32" s="69"/>
      <c r="M32" s="85"/>
      <c r="N32" s="69"/>
      <c r="O32" s="85"/>
      <c r="P32" s="69"/>
      <c r="Q32" s="17"/>
      <c r="R32" s="12"/>
      <c r="S32" s="12"/>
      <c r="T32" s="7"/>
      <c r="U32" s="81"/>
      <c r="V32" s="71"/>
      <c r="W32" s="81"/>
      <c r="X32" s="71"/>
      <c r="Y32" s="81"/>
      <c r="Z32" s="71"/>
      <c r="AA32" s="81"/>
      <c r="AB32" s="71"/>
      <c r="AC32" s="81"/>
      <c r="AD32" s="71"/>
    </row>
    <row r="33" spans="3:30" ht="16.5" thickTop="1" x14ac:dyDescent="0.25">
      <c r="C33" s="15" t="s">
        <v>56</v>
      </c>
      <c r="D33" s="14"/>
      <c r="E33" s="14"/>
      <c r="F33" s="5"/>
      <c r="G33" s="84">
        <v>300</v>
      </c>
      <c r="H33" s="46">
        <f t="shared" si="0"/>
        <v>495</v>
      </c>
      <c r="I33" s="84">
        <v>400</v>
      </c>
      <c r="J33" s="46">
        <f t="shared" si="1"/>
        <v>660</v>
      </c>
      <c r="K33" s="84">
        <v>400</v>
      </c>
      <c r="L33" s="46">
        <f t="shared" si="4"/>
        <v>660</v>
      </c>
      <c r="M33" s="84">
        <v>400</v>
      </c>
      <c r="N33" s="46">
        <f t="shared" si="5"/>
        <v>660</v>
      </c>
      <c r="O33" s="84">
        <v>400</v>
      </c>
      <c r="P33" s="46">
        <f t="shared" si="8"/>
        <v>660</v>
      </c>
      <c r="Q33" s="15" t="s">
        <v>56</v>
      </c>
      <c r="R33" s="14"/>
      <c r="S33" s="14"/>
      <c r="T33" s="5"/>
      <c r="U33" s="80">
        <v>330</v>
      </c>
      <c r="V33" s="68">
        <f t="shared" si="2"/>
        <v>660</v>
      </c>
      <c r="W33" s="80">
        <v>440</v>
      </c>
      <c r="X33" s="68">
        <f t="shared" si="3"/>
        <v>880</v>
      </c>
      <c r="Y33" s="80">
        <v>440</v>
      </c>
      <c r="Z33" s="68">
        <f t="shared" si="6"/>
        <v>880</v>
      </c>
      <c r="AA33" s="80">
        <v>440</v>
      </c>
      <c r="AB33" s="68">
        <f t="shared" si="7"/>
        <v>880</v>
      </c>
      <c r="AC33" s="80">
        <v>440</v>
      </c>
      <c r="AD33" s="68">
        <f t="shared" si="9"/>
        <v>880</v>
      </c>
    </row>
    <row r="34" spans="3:30" ht="15.75" thickBot="1" x14ac:dyDescent="0.3">
      <c r="C34" s="6"/>
      <c r="D34" s="12"/>
      <c r="E34" s="12"/>
      <c r="F34" s="7"/>
      <c r="G34" s="85"/>
      <c r="H34" s="69"/>
      <c r="I34" s="85"/>
      <c r="J34" s="69"/>
      <c r="K34" s="85"/>
      <c r="L34" s="69"/>
      <c r="M34" s="85"/>
      <c r="N34" s="69"/>
      <c r="O34" s="85"/>
      <c r="P34" s="69"/>
      <c r="Q34" s="17"/>
      <c r="R34" s="12"/>
      <c r="S34" s="12"/>
      <c r="T34" s="7"/>
      <c r="U34" s="81"/>
      <c r="V34" s="71"/>
      <c r="W34" s="81"/>
      <c r="X34" s="71"/>
      <c r="Y34" s="81"/>
      <c r="Z34" s="71"/>
      <c r="AA34" s="81"/>
      <c r="AB34" s="71"/>
      <c r="AC34" s="81"/>
      <c r="AD34" s="71"/>
    </row>
    <row r="35" spans="3:30" ht="16.5" thickTop="1" x14ac:dyDescent="0.25">
      <c r="C35" s="15" t="s">
        <v>57</v>
      </c>
      <c r="D35" s="14"/>
      <c r="E35" s="14"/>
      <c r="F35" s="5"/>
      <c r="G35" s="84">
        <v>300</v>
      </c>
      <c r="H35" s="46">
        <f t="shared" si="0"/>
        <v>495</v>
      </c>
      <c r="I35" s="84">
        <v>350</v>
      </c>
      <c r="J35" s="46">
        <f t="shared" si="1"/>
        <v>577.5</v>
      </c>
      <c r="K35" s="84">
        <v>350</v>
      </c>
      <c r="L35" s="46">
        <f t="shared" si="4"/>
        <v>577.5</v>
      </c>
      <c r="M35" s="84">
        <v>350</v>
      </c>
      <c r="N35" s="46">
        <f t="shared" si="5"/>
        <v>577.5</v>
      </c>
      <c r="O35" s="84">
        <v>350</v>
      </c>
      <c r="P35" s="46">
        <f t="shared" si="8"/>
        <v>577.5</v>
      </c>
      <c r="Q35" s="15" t="s">
        <v>57</v>
      </c>
      <c r="R35" s="14"/>
      <c r="S35" s="14"/>
      <c r="T35" s="5"/>
      <c r="U35" s="80">
        <v>330</v>
      </c>
      <c r="V35" s="68">
        <f t="shared" si="2"/>
        <v>660</v>
      </c>
      <c r="W35" s="80">
        <v>380</v>
      </c>
      <c r="X35" s="68">
        <f t="shared" si="3"/>
        <v>760</v>
      </c>
      <c r="Y35" s="80">
        <v>380</v>
      </c>
      <c r="Z35" s="68">
        <f t="shared" si="6"/>
        <v>760</v>
      </c>
      <c r="AA35" s="80">
        <v>380</v>
      </c>
      <c r="AB35" s="68">
        <f t="shared" si="7"/>
        <v>760</v>
      </c>
      <c r="AC35" s="80">
        <v>380</v>
      </c>
      <c r="AD35" s="68">
        <f t="shared" si="9"/>
        <v>760</v>
      </c>
    </row>
    <row r="36" spans="3:30" ht="15.75" thickBot="1" x14ac:dyDescent="0.3">
      <c r="C36" s="6"/>
      <c r="D36" s="12"/>
      <c r="E36" s="12"/>
      <c r="F36" s="7"/>
      <c r="G36" s="85"/>
      <c r="H36" s="69"/>
      <c r="I36" s="85"/>
      <c r="J36" s="69"/>
      <c r="K36" s="85"/>
      <c r="L36" s="69"/>
      <c r="M36" s="85"/>
      <c r="N36" s="69"/>
      <c r="O36" s="85"/>
      <c r="P36" s="69"/>
      <c r="Q36" s="17"/>
      <c r="R36" s="12"/>
      <c r="S36" s="12"/>
      <c r="T36" s="7"/>
      <c r="U36" s="81"/>
      <c r="V36" s="71"/>
      <c r="W36" s="81"/>
      <c r="X36" s="71"/>
      <c r="Y36" s="81"/>
      <c r="Z36" s="71"/>
      <c r="AA36" s="81"/>
      <c r="AB36" s="71"/>
      <c r="AC36" s="81"/>
      <c r="AD36" s="71"/>
    </row>
    <row r="37" spans="3:30" ht="16.5" thickTop="1" x14ac:dyDescent="0.25">
      <c r="C37" s="15" t="s">
        <v>58</v>
      </c>
      <c r="D37" s="14"/>
      <c r="E37" s="14"/>
      <c r="F37" s="5"/>
      <c r="G37" s="84">
        <v>250</v>
      </c>
      <c r="H37" s="46">
        <f t="shared" si="0"/>
        <v>412.5</v>
      </c>
      <c r="I37" s="84">
        <v>300</v>
      </c>
      <c r="J37" s="46">
        <f t="shared" si="1"/>
        <v>495</v>
      </c>
      <c r="K37" s="84">
        <v>300</v>
      </c>
      <c r="L37" s="46">
        <f t="shared" si="4"/>
        <v>495</v>
      </c>
      <c r="M37" s="84">
        <v>300</v>
      </c>
      <c r="N37" s="46">
        <f t="shared" si="5"/>
        <v>495</v>
      </c>
      <c r="O37" s="84">
        <v>300</v>
      </c>
      <c r="P37" s="46">
        <f t="shared" si="8"/>
        <v>495</v>
      </c>
      <c r="Q37" s="15" t="s">
        <v>58</v>
      </c>
      <c r="R37" s="14"/>
      <c r="S37" s="14"/>
      <c r="T37" s="5"/>
      <c r="U37" s="80">
        <v>270</v>
      </c>
      <c r="V37" s="68">
        <f t="shared" si="2"/>
        <v>540</v>
      </c>
      <c r="W37" s="80">
        <v>330</v>
      </c>
      <c r="X37" s="68">
        <f t="shared" si="3"/>
        <v>660</v>
      </c>
      <c r="Y37" s="80">
        <v>330</v>
      </c>
      <c r="Z37" s="68">
        <f t="shared" si="6"/>
        <v>660</v>
      </c>
      <c r="AA37" s="80">
        <v>330</v>
      </c>
      <c r="AB37" s="68">
        <f t="shared" si="7"/>
        <v>660</v>
      </c>
      <c r="AC37" s="80">
        <v>330</v>
      </c>
      <c r="AD37" s="68">
        <f t="shared" si="9"/>
        <v>660</v>
      </c>
    </row>
    <row r="38" spans="3:30" ht="15.75" thickBot="1" x14ac:dyDescent="0.3">
      <c r="C38" s="6"/>
      <c r="D38" s="12"/>
      <c r="E38" s="12"/>
      <c r="F38" s="7"/>
      <c r="G38" s="85"/>
      <c r="H38" s="69"/>
      <c r="I38" s="85"/>
      <c r="J38" s="69"/>
      <c r="K38" s="85"/>
      <c r="L38" s="69"/>
      <c r="M38" s="85"/>
      <c r="N38" s="69"/>
      <c r="O38" s="85"/>
      <c r="P38" s="69"/>
      <c r="Q38" s="17"/>
      <c r="R38" s="12"/>
      <c r="S38" s="12"/>
      <c r="T38" s="7"/>
      <c r="U38" s="81"/>
      <c r="V38" s="71"/>
      <c r="W38" s="81"/>
      <c r="X38" s="71"/>
      <c r="Y38" s="81"/>
      <c r="Z38" s="71"/>
      <c r="AA38" s="81"/>
      <c r="AB38" s="71"/>
      <c r="AC38" s="81"/>
      <c r="AD38" s="71"/>
    </row>
    <row r="39" spans="3:30" ht="16.5" thickTop="1" x14ac:dyDescent="0.25">
      <c r="C39" s="15" t="s">
        <v>59</v>
      </c>
      <c r="D39" s="14"/>
      <c r="E39" s="14"/>
      <c r="F39" s="5"/>
      <c r="G39" s="84">
        <v>250</v>
      </c>
      <c r="H39" s="46">
        <f t="shared" si="0"/>
        <v>412.5</v>
      </c>
      <c r="I39" s="84">
        <v>250</v>
      </c>
      <c r="J39" s="46">
        <f t="shared" si="1"/>
        <v>412.5</v>
      </c>
      <c r="K39" s="84">
        <v>250</v>
      </c>
      <c r="L39" s="46">
        <f t="shared" si="4"/>
        <v>412.5</v>
      </c>
      <c r="M39" s="84">
        <v>250</v>
      </c>
      <c r="N39" s="46">
        <f t="shared" si="5"/>
        <v>412.5</v>
      </c>
      <c r="O39" s="84">
        <v>250</v>
      </c>
      <c r="P39" s="46">
        <f t="shared" si="8"/>
        <v>412.5</v>
      </c>
      <c r="Q39" s="15" t="s">
        <v>59</v>
      </c>
      <c r="R39" s="14"/>
      <c r="S39" s="14"/>
      <c r="T39" s="5"/>
      <c r="U39" s="80">
        <v>270</v>
      </c>
      <c r="V39" s="68">
        <f t="shared" si="2"/>
        <v>540</v>
      </c>
      <c r="W39" s="80">
        <v>270</v>
      </c>
      <c r="X39" s="68">
        <f t="shared" si="3"/>
        <v>540</v>
      </c>
      <c r="Y39" s="80">
        <v>270</v>
      </c>
      <c r="Z39" s="68">
        <f t="shared" si="6"/>
        <v>540</v>
      </c>
      <c r="AA39" s="80">
        <v>270</v>
      </c>
      <c r="AB39" s="68">
        <f t="shared" si="7"/>
        <v>540</v>
      </c>
      <c r="AC39" s="80">
        <v>270</v>
      </c>
      <c r="AD39" s="68">
        <f t="shared" si="9"/>
        <v>540</v>
      </c>
    </row>
    <row r="40" spans="3:30" ht="15.75" thickBot="1" x14ac:dyDescent="0.3">
      <c r="C40" s="6"/>
      <c r="D40" s="12"/>
      <c r="E40" s="12"/>
      <c r="F40" s="7"/>
      <c r="G40" s="85"/>
      <c r="H40" s="69"/>
      <c r="I40" s="85"/>
      <c r="J40" s="69"/>
      <c r="K40" s="85"/>
      <c r="L40" s="69"/>
      <c r="M40" s="85"/>
      <c r="N40" s="69"/>
      <c r="O40" s="85"/>
      <c r="P40" s="69"/>
      <c r="Q40" s="17"/>
      <c r="R40" s="12"/>
      <c r="S40" s="12"/>
      <c r="T40" s="7"/>
      <c r="U40" s="81"/>
      <c r="V40" s="71"/>
      <c r="W40" s="81"/>
      <c r="X40" s="71"/>
      <c r="Y40" s="81"/>
      <c r="Z40" s="71"/>
      <c r="AA40" s="81"/>
      <c r="AB40" s="71"/>
      <c r="AC40" s="81"/>
      <c r="AD40" s="71"/>
    </row>
    <row r="41" spans="3:30" ht="16.5" thickTop="1" x14ac:dyDescent="0.25">
      <c r="C41" s="15" t="s">
        <v>60</v>
      </c>
      <c r="D41" s="14"/>
      <c r="E41" s="14"/>
      <c r="F41" s="5"/>
      <c r="G41" s="86">
        <v>250</v>
      </c>
      <c r="H41" s="70">
        <f t="shared" si="0"/>
        <v>412.5</v>
      </c>
      <c r="I41" s="86">
        <v>250</v>
      </c>
      <c r="J41" s="70">
        <f t="shared" si="1"/>
        <v>412.5</v>
      </c>
      <c r="K41" s="86">
        <v>250</v>
      </c>
      <c r="L41" s="70">
        <f t="shared" si="4"/>
        <v>412.5</v>
      </c>
      <c r="M41" s="86">
        <v>250</v>
      </c>
      <c r="N41" s="70">
        <f t="shared" si="5"/>
        <v>412.5</v>
      </c>
      <c r="O41" s="86">
        <v>250</v>
      </c>
      <c r="P41" s="70">
        <f t="shared" si="8"/>
        <v>412.5</v>
      </c>
      <c r="Q41" s="15" t="s">
        <v>60</v>
      </c>
      <c r="R41" s="14"/>
      <c r="S41" s="14"/>
      <c r="T41" s="5"/>
      <c r="U41" s="82">
        <v>270</v>
      </c>
      <c r="V41" s="72">
        <f t="shared" si="2"/>
        <v>540</v>
      </c>
      <c r="W41" s="82">
        <v>270</v>
      </c>
      <c r="X41" s="72">
        <f t="shared" si="3"/>
        <v>540</v>
      </c>
      <c r="Y41" s="82">
        <v>270</v>
      </c>
      <c r="Z41" s="72">
        <f t="shared" si="6"/>
        <v>540</v>
      </c>
      <c r="AA41" s="82">
        <v>270</v>
      </c>
      <c r="AB41" s="72">
        <f t="shared" si="7"/>
        <v>540</v>
      </c>
      <c r="AC41" s="82">
        <v>270</v>
      </c>
      <c r="AD41" s="72">
        <f t="shared" si="9"/>
        <v>540</v>
      </c>
    </row>
    <row r="42" spans="3:30" ht="15.75" thickBot="1" x14ac:dyDescent="0.3">
      <c r="C42" s="6"/>
      <c r="D42" s="12"/>
      <c r="E42" s="12"/>
      <c r="F42" s="7"/>
      <c r="G42" s="85"/>
      <c r="H42" s="69"/>
      <c r="I42" s="85"/>
      <c r="J42" s="69"/>
      <c r="K42" s="85"/>
      <c r="L42" s="69"/>
      <c r="M42" s="85"/>
      <c r="N42" s="69"/>
      <c r="O42" s="85"/>
      <c r="P42" s="69"/>
      <c r="Q42" s="17"/>
      <c r="R42" s="12"/>
      <c r="S42" s="12"/>
      <c r="T42" s="7"/>
      <c r="U42" s="81"/>
      <c r="V42" s="71"/>
      <c r="W42" s="81"/>
      <c r="X42" s="71"/>
      <c r="Y42" s="81"/>
      <c r="Z42" s="71"/>
      <c r="AA42" s="81"/>
      <c r="AB42" s="71"/>
      <c r="AC42" s="81"/>
      <c r="AD42" s="71"/>
    </row>
    <row r="43" spans="3:30" ht="15.75" thickTop="1" x14ac:dyDescent="0.25"/>
    <row r="45" spans="3:30" hidden="1" x14ac:dyDescent="0.25">
      <c r="D45" t="s">
        <v>68</v>
      </c>
    </row>
    <row r="46" spans="3:30" hidden="1" x14ac:dyDescent="0.25">
      <c r="C46" s="31">
        <v>0.5</v>
      </c>
      <c r="D46" s="55">
        <v>0.15</v>
      </c>
    </row>
    <row r="47" spans="3:30" hidden="1" x14ac:dyDescent="0.25">
      <c r="C47" s="83">
        <v>0.5</v>
      </c>
      <c r="D47" s="55">
        <v>0.5</v>
      </c>
    </row>
    <row r="48" spans="3:30" hidden="1" x14ac:dyDescent="0.25"/>
  </sheetData>
  <sheetProtection algorithmName="SHA-512" hashValue="4mS3vyHv72XelAc35E3FghuaY8kLTptxktT4Az2ZGH1swp6ocK1x9Xp28D7x7DD0k53zwHiKoV2CgCMDt5z1lg==" saltValue="gLai18UsIjFO0SlCQOmCfg==" spinCount="100000" sheet="1" formatCells="0" formatColumns="0" formatRows="0" insertColumns="0" insertRows="0" insertHyperlinks="0" deleteColumns="0" deleteRows="0" sort="0" autoFilter="0" pivotTables="0"/>
  <mergeCells count="2">
    <mergeCell ref="Q2:AD2"/>
    <mergeCell ref="C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AE33"/>
  <sheetViews>
    <sheetView tabSelected="1" workbookViewId="0">
      <selection activeCell="G18" sqref="G18"/>
    </sheetView>
  </sheetViews>
  <sheetFormatPr defaultRowHeight="15" x14ac:dyDescent="0.25"/>
  <cols>
    <col min="6" max="6" width="9.140625" hidden="1" customWidth="1"/>
    <col min="7" max="7" width="9.140625" style="65"/>
    <col min="8" max="8" width="9.140625" hidden="1" customWidth="1"/>
    <col min="9" max="9" width="9.140625" style="65"/>
    <col min="10" max="10" width="8.85546875" hidden="1" customWidth="1"/>
    <col min="11" max="11" width="8.85546875" style="65" customWidth="1"/>
    <col min="16" max="16" width="9.140625" hidden="1" customWidth="1"/>
    <col min="17" max="17" width="9.140625" style="65"/>
    <col min="18" max="18" width="9.140625" hidden="1" customWidth="1"/>
    <col min="19" max="19" width="9.140625" style="65"/>
    <col min="20" max="20" width="9.140625" hidden="1" customWidth="1"/>
    <col min="21" max="21" width="9.140625" style="65"/>
  </cols>
  <sheetData>
    <row r="2" spans="2:31" x14ac:dyDescent="0.25">
      <c r="B2" s="1"/>
    </row>
    <row r="3" spans="2:31" ht="45" customHeight="1" x14ac:dyDescent="0.25">
      <c r="B3" s="88" t="s">
        <v>66</v>
      </c>
      <c r="C3" s="88"/>
      <c r="D3" s="88"/>
      <c r="E3" s="88"/>
      <c r="F3" s="88"/>
      <c r="G3" s="88"/>
      <c r="H3" s="88"/>
      <c r="I3" s="88"/>
      <c r="J3" s="88"/>
      <c r="K3" s="88"/>
      <c r="L3" s="88" t="s">
        <v>66</v>
      </c>
      <c r="M3" s="88"/>
      <c r="N3" s="88"/>
      <c r="O3" s="88"/>
      <c r="P3" s="88"/>
      <c r="Q3" s="88"/>
      <c r="R3" s="88"/>
      <c r="S3" s="88"/>
      <c r="T3" s="88"/>
      <c r="U3" s="88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5" spans="2:31" ht="15.75" x14ac:dyDescent="0.25">
      <c r="D5" s="3"/>
      <c r="N5" s="3"/>
    </row>
    <row r="8" spans="2:31" ht="18.75" x14ac:dyDescent="0.3">
      <c r="C8" s="4" t="s">
        <v>64</v>
      </c>
      <c r="M8" s="4" t="s">
        <v>65</v>
      </c>
    </row>
    <row r="10" spans="2:31" ht="15.75" thickBot="1" x14ac:dyDescent="0.3"/>
    <row r="11" spans="2:31" ht="15.75" thickTop="1" x14ac:dyDescent="0.25">
      <c r="B11" s="8" t="s">
        <v>0</v>
      </c>
      <c r="C11" s="14"/>
      <c r="D11" s="13"/>
      <c r="E11" s="11"/>
      <c r="F11" s="10" t="s">
        <v>4</v>
      </c>
      <c r="G11" s="66" t="s">
        <v>4</v>
      </c>
      <c r="H11" s="10" t="s">
        <v>5</v>
      </c>
      <c r="I11" s="66" t="s">
        <v>5</v>
      </c>
      <c r="J11" s="10" t="s">
        <v>44</v>
      </c>
      <c r="K11" s="66" t="s">
        <v>44</v>
      </c>
      <c r="L11" s="8" t="s">
        <v>0</v>
      </c>
      <c r="M11" s="14"/>
      <c r="N11" s="13"/>
      <c r="O11" s="11"/>
      <c r="P11" s="10" t="s">
        <v>4</v>
      </c>
      <c r="Q11" s="66" t="s">
        <v>4</v>
      </c>
      <c r="R11" s="10" t="s">
        <v>5</v>
      </c>
      <c r="S11" s="66" t="s">
        <v>5</v>
      </c>
      <c r="T11" s="10" t="s">
        <v>44</v>
      </c>
      <c r="U11" s="66" t="s">
        <v>44</v>
      </c>
    </row>
    <row r="12" spans="2:31" ht="15.75" thickBot="1" x14ac:dyDescent="0.3">
      <c r="B12" s="6"/>
      <c r="C12" s="12"/>
      <c r="D12" s="12"/>
      <c r="E12" s="7"/>
      <c r="F12" s="9"/>
      <c r="G12" s="67"/>
      <c r="H12" s="9"/>
      <c r="I12" s="67"/>
      <c r="J12" s="9"/>
      <c r="K12" s="67"/>
      <c r="L12" s="6"/>
      <c r="M12" s="12"/>
      <c r="N12" s="12"/>
      <c r="O12" s="7"/>
      <c r="P12" s="9"/>
      <c r="Q12" s="67"/>
      <c r="R12" s="9"/>
      <c r="S12" s="67"/>
      <c r="T12" s="9"/>
      <c r="U12" s="67"/>
    </row>
    <row r="13" spans="2:31" ht="16.5" thickTop="1" x14ac:dyDescent="0.25">
      <c r="B13" s="15" t="s">
        <v>45</v>
      </c>
      <c r="C13" s="14"/>
      <c r="D13" s="14"/>
      <c r="E13" s="5"/>
      <c r="F13" s="32">
        <v>13000</v>
      </c>
      <c r="G13" s="68">
        <f>F13+(F13*60/100)</f>
        <v>20800</v>
      </c>
      <c r="H13" s="32">
        <v>20000</v>
      </c>
      <c r="I13" s="68">
        <f>H13+(H13*60/100)</f>
        <v>32000</v>
      </c>
      <c r="J13" s="32"/>
      <c r="K13" s="68"/>
      <c r="L13" s="15" t="s">
        <v>45</v>
      </c>
      <c r="M13" s="14"/>
      <c r="N13" s="14"/>
      <c r="O13" s="5"/>
      <c r="P13" s="32">
        <v>14500</v>
      </c>
      <c r="Q13" s="68">
        <f>P13+(P13*80/100)</f>
        <v>26100</v>
      </c>
      <c r="R13" s="32">
        <v>22000</v>
      </c>
      <c r="S13" s="68">
        <f>R13+(R13*80/100)</f>
        <v>39600</v>
      </c>
      <c r="T13" s="32"/>
      <c r="U13" s="68"/>
    </row>
    <row r="14" spans="2:31" ht="15.75" thickBot="1" x14ac:dyDescent="0.3">
      <c r="B14" s="6"/>
      <c r="C14" s="12"/>
      <c r="D14" s="12"/>
      <c r="E14" s="7"/>
      <c r="F14" s="33"/>
      <c r="G14" s="67"/>
      <c r="H14" s="33"/>
      <c r="I14" s="67"/>
      <c r="J14" s="33"/>
      <c r="K14" s="67"/>
      <c r="L14" s="17"/>
      <c r="M14" s="12"/>
      <c r="N14" s="12"/>
      <c r="O14" s="7"/>
      <c r="P14" s="34"/>
      <c r="Q14" s="71"/>
      <c r="R14" s="34"/>
      <c r="S14" s="71"/>
      <c r="T14" s="34"/>
      <c r="U14" s="71"/>
    </row>
    <row r="15" spans="2:31" ht="16.5" thickTop="1" x14ac:dyDescent="0.25">
      <c r="B15" s="15" t="s">
        <v>46</v>
      </c>
      <c r="C15" s="14"/>
      <c r="D15" s="14"/>
      <c r="E15" s="5"/>
      <c r="F15" s="32">
        <v>10800</v>
      </c>
      <c r="G15" s="68">
        <f t="shared" ref="G15:G31" si="0">F15+(F15*60/100)</f>
        <v>17280</v>
      </c>
      <c r="H15" s="32">
        <v>15000</v>
      </c>
      <c r="I15" s="68">
        <f t="shared" ref="I15:I31" si="1">H15+(H15*60/100)</f>
        <v>24000</v>
      </c>
      <c r="J15" s="32">
        <v>17000</v>
      </c>
      <c r="K15" s="68">
        <f>J15+(J15*60/100)</f>
        <v>27200</v>
      </c>
      <c r="L15" s="15" t="s">
        <v>46</v>
      </c>
      <c r="M15" s="14"/>
      <c r="N15" s="14"/>
      <c r="O15" s="5"/>
      <c r="P15" s="32">
        <v>12000</v>
      </c>
      <c r="Q15" s="68">
        <f t="shared" ref="Q15:Q31" si="2">P15+(P15*80/100)</f>
        <v>21600</v>
      </c>
      <c r="R15" s="32">
        <v>16500</v>
      </c>
      <c r="S15" s="68">
        <f t="shared" ref="S15:S31" si="3">R15+(R15*80/100)</f>
        <v>29700</v>
      </c>
      <c r="T15" s="32">
        <v>18700</v>
      </c>
      <c r="U15" s="68">
        <f>T15+(T15*80/100)</f>
        <v>33660</v>
      </c>
    </row>
    <row r="16" spans="2:31" ht="15.75" thickBot="1" x14ac:dyDescent="0.3">
      <c r="B16" s="6"/>
      <c r="C16" s="12"/>
      <c r="D16" s="12"/>
      <c r="E16" s="7"/>
      <c r="F16" s="33"/>
      <c r="G16" s="67"/>
      <c r="H16" s="33"/>
      <c r="I16" s="67"/>
      <c r="J16" s="33"/>
      <c r="K16" s="67"/>
      <c r="L16" s="17"/>
      <c r="M16" s="12"/>
      <c r="N16" s="12"/>
      <c r="O16" s="7"/>
      <c r="P16" s="34"/>
      <c r="Q16" s="71"/>
      <c r="R16" s="34"/>
      <c r="S16" s="71"/>
      <c r="T16" s="34"/>
      <c r="U16" s="71"/>
    </row>
    <row r="17" spans="2:21" ht="16.5" thickTop="1" x14ac:dyDescent="0.25">
      <c r="B17" s="15" t="s">
        <v>47</v>
      </c>
      <c r="C17" s="14"/>
      <c r="D17" s="14"/>
      <c r="E17" s="5"/>
      <c r="F17" s="32">
        <v>8000</v>
      </c>
      <c r="G17" s="68">
        <f t="shared" si="0"/>
        <v>12800</v>
      </c>
      <c r="H17" s="32">
        <v>10800</v>
      </c>
      <c r="I17" s="68">
        <f t="shared" si="1"/>
        <v>17280</v>
      </c>
      <c r="J17" s="32">
        <v>12600</v>
      </c>
      <c r="K17" s="68">
        <f t="shared" ref="K17:K31" si="4">J17+(J17*60/100)</f>
        <v>20160</v>
      </c>
      <c r="L17" s="15" t="s">
        <v>47</v>
      </c>
      <c r="M17" s="14"/>
      <c r="N17" s="14"/>
      <c r="O17" s="5"/>
      <c r="P17" s="32">
        <v>8800</v>
      </c>
      <c r="Q17" s="68">
        <f t="shared" si="2"/>
        <v>15840</v>
      </c>
      <c r="R17" s="32">
        <v>11900</v>
      </c>
      <c r="S17" s="68">
        <f t="shared" si="3"/>
        <v>21420</v>
      </c>
      <c r="T17" s="32">
        <v>13800</v>
      </c>
      <c r="U17" s="68">
        <f t="shared" ref="U17:U31" si="5">T17+(T17*80/100)</f>
        <v>24840</v>
      </c>
    </row>
    <row r="18" spans="2:21" ht="15.75" thickBot="1" x14ac:dyDescent="0.3">
      <c r="B18" s="6"/>
      <c r="C18" s="12"/>
      <c r="D18" s="12"/>
      <c r="E18" s="7"/>
      <c r="F18" s="33"/>
      <c r="G18" s="67"/>
      <c r="H18" s="33"/>
      <c r="I18" s="67"/>
      <c r="J18" s="33"/>
      <c r="K18" s="67"/>
      <c r="L18" s="17"/>
      <c r="M18" s="12"/>
      <c r="N18" s="12"/>
      <c r="O18" s="7"/>
      <c r="P18" s="34"/>
      <c r="Q18" s="71"/>
      <c r="R18" s="34"/>
      <c r="S18" s="71"/>
      <c r="T18" s="34"/>
      <c r="U18" s="71"/>
    </row>
    <row r="19" spans="2:21" ht="16.5" thickTop="1" x14ac:dyDescent="0.25">
      <c r="B19" s="15" t="s">
        <v>48</v>
      </c>
      <c r="C19" s="14"/>
      <c r="D19" s="14"/>
      <c r="E19" s="5"/>
      <c r="F19" s="32">
        <v>6500</v>
      </c>
      <c r="G19" s="68">
        <f t="shared" si="0"/>
        <v>10400</v>
      </c>
      <c r="H19" s="32">
        <v>8000</v>
      </c>
      <c r="I19" s="68">
        <f t="shared" si="1"/>
        <v>12800</v>
      </c>
      <c r="J19" s="32">
        <v>9000</v>
      </c>
      <c r="K19" s="68">
        <f t="shared" si="4"/>
        <v>14400</v>
      </c>
      <c r="L19" s="15" t="s">
        <v>48</v>
      </c>
      <c r="M19" s="14"/>
      <c r="N19" s="14"/>
      <c r="O19" s="5"/>
      <c r="P19" s="32">
        <v>7200</v>
      </c>
      <c r="Q19" s="68">
        <f t="shared" si="2"/>
        <v>12960</v>
      </c>
      <c r="R19" s="32">
        <v>8800</v>
      </c>
      <c r="S19" s="68">
        <f t="shared" si="3"/>
        <v>15840</v>
      </c>
      <c r="T19" s="32">
        <v>9900</v>
      </c>
      <c r="U19" s="68">
        <f t="shared" si="5"/>
        <v>17820</v>
      </c>
    </row>
    <row r="20" spans="2:21" ht="15.75" thickBot="1" x14ac:dyDescent="0.3">
      <c r="B20" s="6"/>
      <c r="C20" s="12"/>
      <c r="D20" s="12"/>
      <c r="E20" s="7"/>
      <c r="F20" s="33"/>
      <c r="G20" s="67"/>
      <c r="H20" s="33"/>
      <c r="I20" s="67"/>
      <c r="J20" s="33"/>
      <c r="K20" s="67"/>
      <c r="L20" s="17"/>
      <c r="M20" s="12"/>
      <c r="N20" s="12"/>
      <c r="O20" s="7"/>
      <c r="P20" s="34"/>
      <c r="Q20" s="71"/>
      <c r="R20" s="34"/>
      <c r="S20" s="71"/>
      <c r="T20" s="34"/>
      <c r="U20" s="71"/>
    </row>
    <row r="21" spans="2:21" ht="16.5" thickTop="1" x14ac:dyDescent="0.25">
      <c r="B21" s="15" t="s">
        <v>49</v>
      </c>
      <c r="C21" s="14"/>
      <c r="D21" s="14"/>
      <c r="E21" s="5"/>
      <c r="F21" s="32">
        <v>5300</v>
      </c>
      <c r="G21" s="68">
        <f t="shared" si="0"/>
        <v>8480</v>
      </c>
      <c r="H21" s="32">
        <v>5700</v>
      </c>
      <c r="I21" s="68">
        <f t="shared" si="1"/>
        <v>9120</v>
      </c>
      <c r="J21" s="32">
        <v>6200</v>
      </c>
      <c r="K21" s="68">
        <f t="shared" si="4"/>
        <v>9920</v>
      </c>
      <c r="L21" s="15" t="s">
        <v>49</v>
      </c>
      <c r="M21" s="14"/>
      <c r="N21" s="14"/>
      <c r="O21" s="5"/>
      <c r="P21" s="32">
        <v>5800</v>
      </c>
      <c r="Q21" s="68">
        <f t="shared" si="2"/>
        <v>10440</v>
      </c>
      <c r="R21" s="32">
        <v>6300</v>
      </c>
      <c r="S21" s="68">
        <f t="shared" si="3"/>
        <v>11340</v>
      </c>
      <c r="T21" s="32">
        <v>6800</v>
      </c>
      <c r="U21" s="68">
        <f t="shared" si="5"/>
        <v>12240</v>
      </c>
    </row>
    <row r="22" spans="2:21" ht="15.75" thickBot="1" x14ac:dyDescent="0.3">
      <c r="B22" s="6"/>
      <c r="C22" s="12"/>
      <c r="D22" s="12"/>
      <c r="E22" s="7"/>
      <c r="F22" s="33"/>
      <c r="G22" s="67"/>
      <c r="H22" s="33"/>
      <c r="I22" s="67"/>
      <c r="J22" s="33"/>
      <c r="K22" s="67"/>
      <c r="L22" s="17"/>
      <c r="M22" s="12"/>
      <c r="N22" s="12"/>
      <c r="O22" s="7"/>
      <c r="P22" s="34"/>
      <c r="Q22" s="71"/>
      <c r="R22" s="34"/>
      <c r="S22" s="71"/>
      <c r="T22" s="34"/>
      <c r="U22" s="71"/>
    </row>
    <row r="23" spans="2:21" ht="16.5" thickTop="1" x14ac:dyDescent="0.25">
      <c r="B23" s="15" t="s">
        <v>50</v>
      </c>
      <c r="C23" s="14"/>
      <c r="D23" s="14"/>
      <c r="E23" s="5"/>
      <c r="F23" s="32">
        <v>3300</v>
      </c>
      <c r="G23" s="68">
        <f t="shared" si="0"/>
        <v>5280</v>
      </c>
      <c r="H23" s="32">
        <v>3000</v>
      </c>
      <c r="I23" s="68">
        <f t="shared" si="1"/>
        <v>4800</v>
      </c>
      <c r="J23" s="32">
        <v>4900</v>
      </c>
      <c r="K23" s="68">
        <f t="shared" si="4"/>
        <v>7840</v>
      </c>
      <c r="L23" s="15" t="s">
        <v>50</v>
      </c>
      <c r="M23" s="14"/>
      <c r="N23" s="14"/>
      <c r="O23" s="5"/>
      <c r="P23" s="32">
        <v>3600</v>
      </c>
      <c r="Q23" s="68">
        <f t="shared" si="2"/>
        <v>6480</v>
      </c>
      <c r="R23" s="32">
        <v>3300</v>
      </c>
      <c r="S23" s="68">
        <f t="shared" si="3"/>
        <v>5940</v>
      </c>
      <c r="T23" s="32">
        <v>5400</v>
      </c>
      <c r="U23" s="68">
        <f t="shared" si="5"/>
        <v>9720</v>
      </c>
    </row>
    <row r="24" spans="2:21" ht="15.75" thickBot="1" x14ac:dyDescent="0.3">
      <c r="B24" s="6"/>
      <c r="C24" s="12"/>
      <c r="D24" s="12"/>
      <c r="E24" s="7"/>
      <c r="F24" s="33"/>
      <c r="G24" s="67"/>
      <c r="H24" s="33"/>
      <c r="I24" s="67"/>
      <c r="J24" s="33"/>
      <c r="K24" s="67"/>
      <c r="L24" s="17"/>
      <c r="M24" s="12"/>
      <c r="N24" s="12"/>
      <c r="O24" s="7"/>
      <c r="P24" s="34"/>
      <c r="Q24" s="71"/>
      <c r="R24" s="34"/>
      <c r="S24" s="71"/>
      <c r="T24" s="34"/>
      <c r="U24" s="71"/>
    </row>
    <row r="25" spans="2:21" ht="16.5" thickTop="1" x14ac:dyDescent="0.25">
      <c r="B25" s="15" t="s">
        <v>51</v>
      </c>
      <c r="C25" s="14"/>
      <c r="D25" s="14"/>
      <c r="E25" s="5"/>
      <c r="F25" s="32">
        <v>2000</v>
      </c>
      <c r="G25" s="68">
        <f t="shared" si="0"/>
        <v>3200</v>
      </c>
      <c r="H25" s="32">
        <v>2500</v>
      </c>
      <c r="I25" s="68">
        <f t="shared" si="1"/>
        <v>4000</v>
      </c>
      <c r="J25" s="32">
        <v>2500</v>
      </c>
      <c r="K25" s="68">
        <f t="shared" si="4"/>
        <v>4000</v>
      </c>
      <c r="L25" s="15" t="s">
        <v>51</v>
      </c>
      <c r="M25" s="14"/>
      <c r="N25" s="14"/>
      <c r="O25" s="5"/>
      <c r="P25" s="32">
        <v>2200</v>
      </c>
      <c r="Q25" s="68">
        <f t="shared" si="2"/>
        <v>3960</v>
      </c>
      <c r="R25" s="32">
        <v>2800</v>
      </c>
      <c r="S25" s="68">
        <f t="shared" si="3"/>
        <v>5040</v>
      </c>
      <c r="T25" s="32">
        <v>2800</v>
      </c>
      <c r="U25" s="68">
        <f t="shared" si="5"/>
        <v>5040</v>
      </c>
    </row>
    <row r="26" spans="2:21" ht="15.75" thickBot="1" x14ac:dyDescent="0.3">
      <c r="B26" s="6"/>
      <c r="C26" s="12"/>
      <c r="D26" s="12"/>
      <c r="E26" s="7"/>
      <c r="F26" s="33"/>
      <c r="G26" s="67"/>
      <c r="H26" s="33"/>
      <c r="I26" s="67"/>
      <c r="J26" s="33"/>
      <c r="K26" s="67"/>
      <c r="L26" s="17"/>
      <c r="M26" s="12"/>
      <c r="N26" s="12"/>
      <c r="O26" s="7"/>
      <c r="P26" s="34"/>
      <c r="Q26" s="71"/>
      <c r="R26" s="34"/>
      <c r="S26" s="71"/>
      <c r="T26" s="34"/>
      <c r="U26" s="71"/>
    </row>
    <row r="27" spans="2:21" ht="16.5" thickTop="1" x14ac:dyDescent="0.25">
      <c r="B27" s="15" t="s">
        <v>53</v>
      </c>
      <c r="C27" s="14"/>
      <c r="D27" s="14"/>
      <c r="E27" s="5"/>
      <c r="F27" s="32">
        <v>1500</v>
      </c>
      <c r="G27" s="68">
        <f t="shared" si="0"/>
        <v>2400</v>
      </c>
      <c r="H27" s="32">
        <v>1500</v>
      </c>
      <c r="I27" s="68">
        <f t="shared" si="1"/>
        <v>2400</v>
      </c>
      <c r="J27" s="32">
        <v>1500</v>
      </c>
      <c r="K27" s="68">
        <f t="shared" si="4"/>
        <v>2400</v>
      </c>
      <c r="L27" s="15" t="s">
        <v>53</v>
      </c>
      <c r="M27" s="14"/>
      <c r="N27" s="14"/>
      <c r="O27" s="5"/>
      <c r="P27" s="32">
        <v>1800</v>
      </c>
      <c r="Q27" s="68">
        <f t="shared" si="2"/>
        <v>3240</v>
      </c>
      <c r="R27" s="32">
        <v>1800</v>
      </c>
      <c r="S27" s="68">
        <f t="shared" si="3"/>
        <v>3240</v>
      </c>
      <c r="T27" s="32">
        <v>1800</v>
      </c>
      <c r="U27" s="68">
        <f t="shared" si="5"/>
        <v>3240</v>
      </c>
    </row>
    <row r="28" spans="2:21" ht="15.75" thickBot="1" x14ac:dyDescent="0.3">
      <c r="B28" s="6"/>
      <c r="C28" s="12"/>
      <c r="D28" s="12"/>
      <c r="E28" s="7"/>
      <c r="F28" s="33"/>
      <c r="G28" s="67"/>
      <c r="H28" s="33"/>
      <c r="I28" s="67"/>
      <c r="J28" s="33"/>
      <c r="K28" s="67"/>
      <c r="L28" s="17"/>
      <c r="M28" s="12"/>
      <c r="N28" s="12"/>
      <c r="O28" s="7"/>
      <c r="P28" s="34"/>
      <c r="Q28" s="71"/>
      <c r="R28" s="34"/>
      <c r="S28" s="71"/>
      <c r="T28" s="34"/>
      <c r="U28" s="71"/>
    </row>
    <row r="29" spans="2:21" ht="16.5" thickTop="1" x14ac:dyDescent="0.25">
      <c r="B29" s="15" t="s">
        <v>54</v>
      </c>
      <c r="C29" s="14"/>
      <c r="D29" s="14"/>
      <c r="E29" s="5"/>
      <c r="F29" s="32">
        <v>1300</v>
      </c>
      <c r="G29" s="68">
        <f t="shared" si="0"/>
        <v>2080</v>
      </c>
      <c r="H29" s="32">
        <v>1300</v>
      </c>
      <c r="I29" s="68">
        <f t="shared" si="1"/>
        <v>2080</v>
      </c>
      <c r="J29" s="32">
        <v>1300</v>
      </c>
      <c r="K29" s="68">
        <f t="shared" si="4"/>
        <v>2080</v>
      </c>
      <c r="L29" s="15" t="s">
        <v>54</v>
      </c>
      <c r="M29" s="14"/>
      <c r="N29" s="14"/>
      <c r="O29" s="5"/>
      <c r="P29" s="32">
        <v>1500</v>
      </c>
      <c r="Q29" s="68">
        <f t="shared" si="2"/>
        <v>2700</v>
      </c>
      <c r="R29" s="32">
        <v>1500</v>
      </c>
      <c r="S29" s="68">
        <f t="shared" si="3"/>
        <v>2700</v>
      </c>
      <c r="T29" s="32">
        <v>1500</v>
      </c>
      <c r="U29" s="68">
        <f t="shared" si="5"/>
        <v>2700</v>
      </c>
    </row>
    <row r="30" spans="2:21" ht="15.75" thickBot="1" x14ac:dyDescent="0.3">
      <c r="B30" s="6"/>
      <c r="C30" s="12"/>
      <c r="D30" s="12"/>
      <c r="E30" s="7"/>
      <c r="F30" s="33"/>
      <c r="G30" s="67"/>
      <c r="H30" s="33"/>
      <c r="I30" s="67"/>
      <c r="J30" s="33"/>
      <c r="K30" s="67"/>
      <c r="L30" s="17"/>
      <c r="M30" s="12"/>
      <c r="N30" s="12"/>
      <c r="O30" s="7"/>
      <c r="P30" s="34"/>
      <c r="Q30" s="71"/>
      <c r="R30" s="34"/>
      <c r="S30" s="71"/>
      <c r="T30" s="34"/>
      <c r="U30" s="71"/>
    </row>
    <row r="31" spans="2:21" ht="16.5" thickTop="1" x14ac:dyDescent="0.25">
      <c r="B31" s="15" t="s">
        <v>56</v>
      </c>
      <c r="C31" s="14"/>
      <c r="D31" s="14"/>
      <c r="E31" s="5"/>
      <c r="F31" s="32">
        <v>1100</v>
      </c>
      <c r="G31" s="68">
        <f t="shared" si="0"/>
        <v>1760</v>
      </c>
      <c r="H31" s="32">
        <v>1100</v>
      </c>
      <c r="I31" s="68">
        <f t="shared" si="1"/>
        <v>1760</v>
      </c>
      <c r="J31" s="32">
        <v>1100</v>
      </c>
      <c r="K31" s="68">
        <f t="shared" si="4"/>
        <v>1760</v>
      </c>
      <c r="L31" s="15" t="s">
        <v>56</v>
      </c>
      <c r="M31" s="14"/>
      <c r="N31" s="14"/>
      <c r="O31" s="5"/>
      <c r="P31" s="32">
        <v>1200</v>
      </c>
      <c r="Q31" s="68">
        <f t="shared" si="2"/>
        <v>2160</v>
      </c>
      <c r="R31" s="32">
        <v>1200</v>
      </c>
      <c r="S31" s="68">
        <f t="shared" si="3"/>
        <v>2160</v>
      </c>
      <c r="T31" s="32">
        <v>1200</v>
      </c>
      <c r="U31" s="68">
        <f t="shared" si="5"/>
        <v>2160</v>
      </c>
    </row>
    <row r="32" spans="2:21" ht="15.75" thickBot="1" x14ac:dyDescent="0.3">
      <c r="B32" s="6"/>
      <c r="C32" s="12"/>
      <c r="D32" s="12"/>
      <c r="E32" s="7"/>
      <c r="F32" s="33"/>
      <c r="G32" s="67"/>
      <c r="H32" s="33"/>
      <c r="I32" s="67"/>
      <c r="J32" s="33"/>
      <c r="K32" s="67"/>
      <c r="L32" s="17"/>
      <c r="M32" s="12"/>
      <c r="N32" s="12"/>
      <c r="O32" s="7"/>
      <c r="P32" s="34"/>
      <c r="Q32" s="71"/>
      <c r="R32" s="34"/>
      <c r="S32" s="71"/>
      <c r="T32" s="34"/>
      <c r="U32" s="71"/>
    </row>
    <row r="33" ht="15.75" thickTop="1" x14ac:dyDescent="0.25"/>
  </sheetData>
  <sheetProtection algorithmName="SHA-512" hashValue="oq237TlYRjPWHGFIeVMbtB1xNhbihlhwtALQd31W4KKDQaHRbROxmNPAn+e61uiglzGn+OLBdUn+GDzPl9i/Og==" saltValue="edtp3A8uyCnkG8kX2JAeaA==" spinCount="100000" sheet="1" formatCells="0" formatColumns="0" formatRows="0" insertColumns="0" insertRows="0" insertHyperlinks="0" deleteColumns="0" deleteRows="0" sort="0" autoFilter="0" pivotTables="0"/>
  <mergeCells count="2">
    <mergeCell ref="L3:U3"/>
    <mergeCell ref="B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33259-2015-Ст.20</vt:lpstr>
      <vt:lpstr>33259-2015-Ст.09Г2С</vt:lpstr>
      <vt:lpstr>24.200.02-90</vt:lpstr>
      <vt:lpstr>34785-2021</vt:lpstr>
      <vt:lpstr>26-18-5-93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ПК</cp:lastModifiedBy>
  <cp:lastPrinted>2025-10-03T13:52:48Z</cp:lastPrinted>
  <dcterms:created xsi:type="dcterms:W3CDTF">2025-10-03T04:54:13Z</dcterms:created>
  <dcterms:modified xsi:type="dcterms:W3CDTF">2026-01-14T08:44:27Z</dcterms:modified>
</cp:coreProperties>
</file>